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D:\Документы Света Работа 2\ПУРБ 2022\ПО НОВИХ ФОРМАХ\ПУРБ ДОН ЗМІНИ 2023\ГОТОВО відправка ДВА 17_11_23\"/>
    </mc:Choice>
  </mc:AlternateContent>
  <xr:revisionPtr revIDLastSave="0" documentId="13_ncr:1_{F0D3F539-C6F9-4B1E-927F-BFFD68E6644C}" xr6:coauthVersionLast="47" xr6:coauthVersionMax="47" xr10:uidLastSave="{00000000-0000-0000-0000-000000000000}"/>
  <bookViews>
    <workbookView xWindow="-108" yWindow="-108" windowWidth="23256" windowHeight="12456" xr2:uid="{00000000-000D-0000-FFFF-FFFF00000000}"/>
  </bookViews>
  <sheets>
    <sheet name="Таблиця для заповнення изменени" sheetId="1" r:id="rId1"/>
    <sheet name="Пояснення до Таблиці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214" i="1" l="1"/>
  <c r="AJ214" i="1" s="1"/>
  <c r="AK213" i="1"/>
  <c r="AJ213" i="1"/>
  <c r="AK212" i="1"/>
  <c r="AJ212" i="1"/>
  <c r="AK211" i="1"/>
  <c r="AJ211" i="1"/>
  <c r="AK210" i="1"/>
  <c r="AJ210" i="1"/>
  <c r="AK209" i="1"/>
  <c r="AJ209" i="1"/>
  <c r="AK208" i="1"/>
  <c r="AJ208" i="1"/>
  <c r="AK207" i="1"/>
  <c r="AJ207" i="1"/>
  <c r="AK205" i="1"/>
  <c r="AJ205" i="1"/>
  <c r="AK203" i="1"/>
  <c r="AJ203" i="1"/>
  <c r="AK200" i="1"/>
  <c r="AJ200" i="1"/>
  <c r="AK199" i="1"/>
  <c r="AJ199" i="1"/>
  <c r="AK198" i="1"/>
  <c r="AJ198" i="1"/>
  <c r="AK197" i="1"/>
  <c r="AJ197" i="1"/>
  <c r="AK196" i="1"/>
  <c r="AJ196" i="1"/>
  <c r="AK194" i="1"/>
  <c r="AJ194" i="1"/>
  <c r="AK193" i="1"/>
  <c r="AJ193" i="1"/>
  <c r="AK192" i="1"/>
  <c r="AJ192" i="1"/>
  <c r="AK191" i="1"/>
  <c r="AJ191" i="1"/>
  <c r="AK189" i="1"/>
  <c r="AJ189" i="1"/>
  <c r="AK188" i="1"/>
  <c r="AJ188" i="1"/>
  <c r="AK187" i="1"/>
  <c r="AJ187" i="1"/>
  <c r="AK186" i="1"/>
  <c r="AJ186" i="1"/>
  <c r="AK184" i="1"/>
  <c r="AJ184" i="1"/>
  <c r="AK183" i="1"/>
  <c r="AN183" i="1" s="1"/>
  <c r="AK182" i="1"/>
  <c r="AJ182" i="1" s="1"/>
  <c r="AK181" i="1"/>
  <c r="AJ181" i="1" s="1"/>
  <c r="AK180" i="1"/>
  <c r="AJ180" i="1"/>
  <c r="AK179" i="1"/>
  <c r="AJ179" i="1" s="1"/>
  <c r="AK178" i="1"/>
  <c r="AJ178" i="1"/>
  <c r="AK177" i="1"/>
  <c r="AJ177" i="1" s="1"/>
  <c r="AK176" i="1"/>
  <c r="AJ176" i="1"/>
  <c r="AK174" i="1"/>
  <c r="AN174" i="1" s="1"/>
  <c r="AK172" i="1"/>
  <c r="AJ172" i="1" s="1"/>
  <c r="AK171" i="1"/>
  <c r="AJ171" i="1" s="1"/>
  <c r="AK170" i="1"/>
  <c r="AJ170" i="1"/>
  <c r="AK164" i="1"/>
  <c r="AJ164" i="1" s="1"/>
  <c r="AK163" i="1"/>
  <c r="AJ163" i="1"/>
  <c r="AK162" i="1"/>
  <c r="AJ162" i="1" s="1"/>
  <c r="AK151" i="1"/>
  <c r="AJ151" i="1"/>
  <c r="AK150" i="1"/>
  <c r="AJ150" i="1" s="1"/>
  <c r="AK149" i="1"/>
  <c r="AJ149" i="1"/>
  <c r="AK143" i="1"/>
  <c r="AJ143" i="1" s="1"/>
  <c r="AK142" i="1"/>
  <c r="AJ142" i="1"/>
  <c r="AK140" i="1"/>
  <c r="AJ140" i="1" s="1"/>
  <c r="AK138" i="1"/>
  <c r="AN138" i="1" s="1"/>
  <c r="AK137" i="1"/>
  <c r="AJ137" i="1"/>
  <c r="AK136" i="1"/>
  <c r="AJ136" i="1" s="1"/>
  <c r="AK135" i="1"/>
  <c r="AJ135" i="1"/>
  <c r="AK134" i="1"/>
  <c r="AJ134" i="1" s="1"/>
  <c r="AK133" i="1"/>
  <c r="AJ133" i="1"/>
  <c r="AK132" i="1"/>
  <c r="AJ132" i="1" s="1"/>
  <c r="AK131" i="1"/>
  <c r="AJ131" i="1"/>
  <c r="AK130" i="1"/>
  <c r="AJ130" i="1" s="1"/>
  <c r="AK129" i="1"/>
  <c r="AJ129" i="1"/>
  <c r="AK127" i="1"/>
  <c r="AJ127" i="1" s="1"/>
  <c r="AK115" i="1"/>
  <c r="AJ115" i="1"/>
  <c r="AK114" i="1"/>
  <c r="AJ114" i="1" s="1"/>
  <c r="AK113" i="1"/>
  <c r="AJ113" i="1" s="1"/>
  <c r="AK112" i="1"/>
  <c r="AJ112" i="1" s="1"/>
  <c r="AK111" i="1"/>
  <c r="AJ111" i="1" s="1"/>
  <c r="AK110" i="1"/>
  <c r="AJ110" i="1" s="1"/>
  <c r="AK109" i="1"/>
  <c r="AJ109" i="1"/>
  <c r="AK108" i="1"/>
  <c r="AJ108" i="1" s="1"/>
  <c r="AK107" i="1"/>
  <c r="AJ107" i="1"/>
  <c r="AK106" i="1"/>
  <c r="AJ106" i="1" s="1"/>
  <c r="AJ105" i="1"/>
  <c r="AJ104" i="1"/>
  <c r="AK103" i="1"/>
  <c r="AJ103" i="1" s="1"/>
  <c r="AK101" i="1"/>
  <c r="AJ101" i="1" s="1"/>
  <c r="AK99" i="1"/>
  <c r="AJ99" i="1" s="1"/>
  <c r="AJ96" i="1"/>
  <c r="AJ95" i="1"/>
  <c r="AK92" i="1"/>
  <c r="AJ92" i="1" s="1"/>
  <c r="AJ91" i="1"/>
  <c r="AJ90" i="1"/>
  <c r="AJ89" i="1"/>
  <c r="AK87" i="1"/>
  <c r="AJ87" i="1" s="1"/>
  <c r="AJ85" i="1"/>
  <c r="AK81" i="1"/>
  <c r="AJ81" i="1" s="1"/>
  <c r="AJ80" i="1"/>
  <c r="AK79" i="1"/>
  <c r="AJ79" i="1"/>
  <c r="AK78" i="1"/>
  <c r="AJ78" i="1" s="1"/>
  <c r="AK77" i="1"/>
  <c r="AJ77" i="1"/>
  <c r="AL76" i="1"/>
  <c r="AJ76" i="1" s="1"/>
  <c r="AJ75" i="1"/>
  <c r="AK74" i="1"/>
  <c r="AJ74" i="1" s="1"/>
  <c r="AK72" i="1"/>
  <c r="AJ72" i="1" s="1"/>
  <c r="AK70" i="1"/>
  <c r="AJ70" i="1" s="1"/>
  <c r="AK69" i="1"/>
  <c r="AJ69" i="1"/>
  <c r="AK68" i="1"/>
  <c r="AJ68" i="1" s="1"/>
  <c r="AK65" i="1"/>
  <c r="AK64" i="1"/>
  <c r="AJ64" i="1"/>
  <c r="AK63" i="1"/>
  <c r="AJ63" i="1" s="1"/>
  <c r="AJ62" i="1"/>
  <c r="AK61" i="1"/>
  <c r="AJ61" i="1"/>
  <c r="AK58" i="1"/>
  <c r="AJ58" i="1" s="1"/>
  <c r="AJ57" i="1"/>
  <c r="AK56" i="1"/>
  <c r="AJ56" i="1" s="1"/>
  <c r="AK55" i="1"/>
  <c r="AJ55" i="1" s="1"/>
  <c r="AK54" i="1"/>
  <c r="AJ54" i="1" s="1"/>
  <c r="AK53" i="1"/>
  <c r="AJ53" i="1" s="1"/>
  <c r="AK52" i="1"/>
  <c r="AJ52" i="1" s="1"/>
  <c r="AK49" i="1"/>
  <c r="AJ49" i="1"/>
  <c r="AJ47" i="1"/>
  <c r="AK45" i="1"/>
  <c r="AJ45" i="1"/>
  <c r="AK43" i="1"/>
  <c r="AJ43" i="1" s="1"/>
  <c r="AK38" i="1"/>
  <c r="AJ38" i="1"/>
  <c r="AK37" i="1"/>
  <c r="AJ37" i="1" s="1"/>
  <c r="AK36" i="1"/>
  <c r="AJ36" i="1"/>
  <c r="AK35" i="1"/>
  <c r="AJ35" i="1" s="1"/>
  <c r="AK34" i="1"/>
  <c r="AJ34" i="1"/>
  <c r="AK33" i="1"/>
  <c r="AJ33" i="1" s="1"/>
  <c r="AK32" i="1"/>
  <c r="AJ32" i="1"/>
  <c r="AK31" i="1"/>
  <c r="AJ31" i="1" s="1"/>
  <c r="AK30" i="1"/>
  <c r="AJ30" i="1"/>
  <c r="AK29" i="1"/>
  <c r="AJ29" i="1" s="1"/>
  <c r="AK28" i="1"/>
  <c r="AJ28" i="1"/>
  <c r="AK27" i="1"/>
  <c r="AJ27" i="1" s="1"/>
  <c r="AK26" i="1"/>
  <c r="AJ26" i="1"/>
  <c r="AK24" i="1"/>
  <c r="AJ24" i="1" s="1"/>
  <c r="AK23" i="1"/>
  <c r="AJ23" i="1"/>
  <c r="AK20" i="1"/>
  <c r="AJ20" i="1" s="1"/>
  <c r="AK19" i="1"/>
  <c r="AJ19" i="1" s="1"/>
  <c r="AK18" i="1"/>
  <c r="AJ18" i="1"/>
  <c r="AJ14" i="1"/>
  <c r="AK13" i="1"/>
  <c r="AJ13" i="1"/>
  <c r="AK12" i="1"/>
  <c r="AJ12" i="1" s="1"/>
  <c r="AJ11" i="1"/>
  <c r="AK10" i="1"/>
  <c r="AJ10" i="1"/>
  <c r="AK9" i="1"/>
  <c r="AJ9" i="1" s="1"/>
  <c r="AK7" i="1"/>
  <c r="AJ7" i="1"/>
  <c r="AK6" i="1"/>
  <c r="AJ6" i="1" s="1"/>
</calcChain>
</file>

<file path=xl/sharedStrings.xml><?xml version="1.0" encoding="utf-8"?>
<sst xmlns="http://schemas.openxmlformats.org/spreadsheetml/2006/main" count="5892" uniqueCount="1721">
  <si>
    <t>№</t>
  </si>
  <si>
    <t>Головна водно-екологічна проблема</t>
  </si>
  <si>
    <t>Підпроблема</t>
  </si>
  <si>
    <t xml:space="preserve">Захід 
(згідно Постанови КМУ №  336)
</t>
  </si>
  <si>
    <t>Тип заходу</t>
  </si>
  <si>
    <t>Назва заходу</t>
  </si>
  <si>
    <t>Опис заходу</t>
  </si>
  <si>
    <t xml:space="preserve">Технічний опис </t>
  </si>
  <si>
    <t xml:space="preserve">Суб’єкт господарювання </t>
  </si>
  <si>
    <t>Відновлення руйнувань завданих під час  війни</t>
  </si>
  <si>
    <t>Захід включено до Плану відновлення України</t>
  </si>
  <si>
    <t xml:space="preserve">Кількість населення, на яку впливатиме захід </t>
  </si>
  <si>
    <t>Річковий басейн</t>
  </si>
  <si>
    <t>Суббасейн</t>
  </si>
  <si>
    <t>Область</t>
  </si>
  <si>
    <t>Район</t>
  </si>
  <si>
    <t xml:space="preserve">ТГ (ТГ) </t>
  </si>
  <si>
    <t>МПзВ чи категорія МПВ</t>
  </si>
  <si>
    <t>Код МПВ/МПзВ</t>
  </si>
  <si>
    <t>Оцінка ризику Недосягнення доброго стану МПВ/МПзВ</t>
  </si>
  <si>
    <t>Екологічний стан МПВ або кількісний стан МПзВ</t>
  </si>
  <si>
    <t>Хімічний стан МПВ або МПзВ</t>
  </si>
  <si>
    <t>Зони, які підлягають охороні</t>
  </si>
  <si>
    <t xml:space="preserve">Одиниця виміру </t>
  </si>
  <si>
    <t>Кількість одиниць</t>
  </si>
  <si>
    <t>Вартість інвестицій на одиницю</t>
  </si>
  <si>
    <t>Загальна вартість інвестицій</t>
  </si>
  <si>
    <t>Вартість одиниці експлуатації та обслуговування</t>
  </si>
  <si>
    <t>Загальна вартість експлуатації та обслуговування</t>
  </si>
  <si>
    <t xml:space="preserve">Загальна вартість заходу </t>
  </si>
  <si>
    <t>Вказати дату, на яку були виконані розрахунки в колонках 24-28</t>
  </si>
  <si>
    <t>Програма</t>
  </si>
  <si>
    <t>Джерела фінансування</t>
  </si>
  <si>
    <t>Орган/організація, що відповідає за реалізацію</t>
  </si>
  <si>
    <t>Період реалізації</t>
  </si>
  <si>
    <t xml:space="preserve">Пріоритетність </t>
  </si>
  <si>
    <t xml:space="preserve">Коментарі, джерела інформації </t>
  </si>
  <si>
    <t>Ким запропоновано захід</t>
  </si>
  <si>
    <t>Коли запропоновано захід</t>
  </si>
  <si>
    <t xml:space="preserve">Так / Ні </t>
  </si>
  <si>
    <t xml:space="preserve">тисяч осіб </t>
  </si>
  <si>
    <t>Під ризиком /   Без ризику</t>
  </si>
  <si>
    <r>
      <rPr>
        <i/>
        <sz val="11"/>
        <color rgb="FF000000"/>
        <rFont val="Calibri"/>
      </rPr>
      <t>тис. м</t>
    </r>
    <r>
      <rPr>
        <i/>
        <vertAlign val="superscript"/>
        <sz val="11"/>
        <color rgb="FF000000"/>
        <rFont val="Calibri"/>
      </rPr>
      <t>3</t>
    </r>
    <r>
      <rPr>
        <i/>
        <sz val="11"/>
        <color rgb="FF000000"/>
        <rFont val="Calibri"/>
      </rPr>
      <t>/ добу</t>
    </r>
  </si>
  <si>
    <r>
      <rPr>
        <i/>
        <sz val="11"/>
        <color rgb="FF000000"/>
        <rFont val="Calibri"/>
      </rPr>
      <t>м</t>
    </r>
    <r>
      <rPr>
        <i/>
        <vertAlign val="superscript"/>
        <sz val="11"/>
        <color rgb="FF000000"/>
        <rFont val="Calibri"/>
      </rPr>
      <t>3</t>
    </r>
  </si>
  <si>
    <t>км</t>
  </si>
  <si>
    <t>га</t>
  </si>
  <si>
    <t>тонн</t>
  </si>
  <si>
    <t xml:space="preserve">інші </t>
  </si>
  <si>
    <r>
      <rPr>
        <i/>
        <sz val="11"/>
        <color rgb="FF000000"/>
        <rFont val="Calibri"/>
      </rPr>
      <t>тис. м</t>
    </r>
    <r>
      <rPr>
        <i/>
        <vertAlign val="superscript"/>
        <sz val="11"/>
        <color rgb="FF000000"/>
        <rFont val="Calibri"/>
      </rPr>
      <t>3</t>
    </r>
    <r>
      <rPr>
        <i/>
        <sz val="11"/>
        <color rgb="FF000000"/>
        <rFont val="Calibri"/>
      </rPr>
      <t>/ добу</t>
    </r>
  </si>
  <si>
    <r>
      <rPr>
        <i/>
        <sz val="11"/>
        <color rgb="FF000000"/>
        <rFont val="Calibri"/>
      </rPr>
      <t>м</t>
    </r>
    <r>
      <rPr>
        <i/>
        <vertAlign val="superscript"/>
        <sz val="11"/>
        <color rgb="FF000000"/>
        <rFont val="Calibri"/>
      </rPr>
      <t>3</t>
    </r>
  </si>
  <si>
    <t>млн. грн</t>
  </si>
  <si>
    <t xml:space="preserve">млн. грн </t>
  </si>
  <si>
    <t>роки</t>
  </si>
  <si>
    <t xml:space="preserve">ГВЕП 1, ГВЕП 2, ГВЕП 3, Інші ГВЕП (вплив військових дій)
</t>
  </si>
  <si>
    <t>-</t>
  </si>
  <si>
    <t>8.1.1., 8.1.2., 8.1.3., 8.3.4.</t>
  </si>
  <si>
    <t>КТМ - 1, 4, 15, 21, 25.</t>
  </si>
  <si>
    <t xml:space="preserve">Реконструкція каналізаційних очисних споруд та каналізаційних мереж м. Вовчанськ Вовчанської ТГ Чугуївського району Харківської області </t>
  </si>
  <si>
    <t>Загальні (обов’язкові) дані про оператора КОС:
1. Балансоутримувач: Комунальне підприємство "Вовчанськ" Вовчанської міської ради
2. Код ЄДРПОУ: 21212155
3. Код водокористувача: 630383
4. Інформація щодо роботи КОС (на 01.01.2022)  
відведено зворотних (стічних) вод за рік, тис. куб. м.
- усього: 192,2
- без очистки: 0
- недостатньо-очищених: 0
- нормативно-чистих (без очистки): 0
- нормативно-очищених на очисних спорудах: 192,2
- біологічної очистки: 192,2
- фізико-хімічної очистки: 0
- механічної очистки: 0                                                                                    
- потужність очисних споруд, після очищення яких зворотні (стічні) води скидаються у водні об’єкти: 1825,0
у тому числі тих, що забезпечують нормативну очистку: 1825,0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</si>
  <si>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- 5,0 тис. м3/добу (1,825 млн м3/рік) (факт використання 11% від потужності) 
     - план - 5,0 тис. м3/добу (1,825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- 54 % / 4,7 тис. чоловік
     - план - 100 % / 8,7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</si>
  <si>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"Вовчанськ" Вовчанської міської ради, комунальна</t>
  </si>
  <si>
    <t>Так
(активні бойові дії)</t>
  </si>
  <si>
    <t>М6.5 Район басейну річки Дон</t>
  </si>
  <si>
    <t>М6.5.1 Суббасейн річки Сіверський Донець</t>
  </si>
  <si>
    <t>Харківська область</t>
  </si>
  <si>
    <t>Чугуївський район</t>
  </si>
  <si>
    <t>Вовчанська ТГ</t>
  </si>
  <si>
    <t>річка Сіверський Донець</t>
  </si>
  <si>
    <t xml:space="preserve">UA_M6.5.1_0001 </t>
  </si>
  <si>
    <t>Під ризиком</t>
  </si>
  <si>
    <t>добрий</t>
  </si>
  <si>
    <t>Недосягнення доброго</t>
  </si>
  <si>
    <t>UA0000105 Заказник Печенізьке водосховище</t>
  </si>
  <si>
    <t>+</t>
  </si>
  <si>
    <t>Загальнодержавна Програма "Питна вода України", регіональні, місцеві програми соціально-економічного розвитку, Програма відновлення України.</t>
  </si>
  <si>
    <t xml:space="preserve"> Державний, місцевий бюджети, інші бюджети, не заборонені законодавством.</t>
  </si>
  <si>
    <t>Вовчанська ТГ, Комунальне підприємство "Вовчанськ" Вовчанської міської ради</t>
  </si>
  <si>
    <t>2025-2030</t>
  </si>
  <si>
    <t xml:space="preserve">1 (висока)
</t>
  </si>
  <si>
    <t>ПКД відсутня, вартість визначена орієнтовно на основі експертної оцінки вартості очистки: БІО - 200 євро на особу, курс євро згідно НБУ - 40 грн.                                                                                                                  8,7 х 200 х 40 = 37,6  млн грн.
Інформація щодо пошкоджень та руйнувань потребує уточнення.</t>
  </si>
  <si>
    <t xml:space="preserve">Вовчанська ТГ
</t>
  </si>
  <si>
    <t>ГВЕП 1, ГВЕП 2, ГВЕП 3</t>
  </si>
  <si>
    <t>8.1.1, 8.1.2, 8.1.3</t>
  </si>
  <si>
    <t xml:space="preserve">Реконструкція каналізаційних очисних споруд та каналізаційних мереж смт Старий Салтів Старосалтівської ТГ Чугуївського району Харківської області </t>
  </si>
  <si>
    <t>Загальні (обов’язкові) дані про оператора КОС:
1. Балансоутримувач: Комунальне підприємство "Салтів-водоканал"
2. Код ЄДРПОУ: 40306197
3. Код водокористувача: 632104
4. Інформація щодо роботи КОС (на 01.01.2022)  
відведено зворотних (стічних) вод за рік, тис. куб. м.
- усього: 14,5
- без очистки: 0
- недостатньо-очищених: 14,5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256,0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</si>
  <si>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- 0,7 тис. м3/добу (0,256 млн м3/рік) (факт використання 6% від потужності) 
     - план - 0,7 тис. м3/добу (0,256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1,4 тис. чоловік
     - план - 100 % / 2,0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</si>
  <si>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"Салтів-водоканал", комунальна</t>
  </si>
  <si>
    <t>Ні</t>
  </si>
  <si>
    <t>Старосалтівська ТГ</t>
  </si>
  <si>
    <t>іЗМПВ, водосховище Печенізьке</t>
  </si>
  <si>
    <t>UA_M6.5.1_0002</t>
  </si>
  <si>
    <t>здовільний</t>
  </si>
  <si>
    <t>Добрий</t>
  </si>
  <si>
    <t>Старосалтівська ТГ, Комунальне підприємство "Салтів-водоканал"</t>
  </si>
  <si>
    <t>2 (середня)</t>
  </si>
  <si>
    <t>ПКД відсутня, вартість визначена орієнтовно на основі експертної оцінки вартості очистки: БІО - 200 євро на особу, курс євро згідно НБУ - 40 грн.                                                                                                                      2,0 х 200 х 40 = 16,0 млн грн.</t>
  </si>
  <si>
    <t>Комунальне підприємство "Салтів-водоканал"</t>
  </si>
  <si>
    <t>Інші ГВЕП (вплив військових дій)</t>
  </si>
  <si>
    <t>8.3.4.</t>
  </si>
  <si>
    <t>КТМ - 7.</t>
  </si>
  <si>
    <t xml:space="preserve">Відновлення руйнувань гідровузлу Печенізького водосховища на р. Сіверський Донець Печенізької ТГ Чугуївського району Харківської області </t>
  </si>
  <si>
    <t xml:space="preserve">Згідно "Висновку про технічний стан будівельних конструкцій водоскиду Печенізького гідровузла після обстрілів і вибухів та можливість реабілітації споруди за рахунок аварійно-відновлювальних робіт", наданих ХНУМГ ім. О.М. Бекетова після обстеження гідротехнічних споруд в 2022 р., необхідно:                                                                                                                                                                                                       1. Встановлення нових конструктивних елементів підкранових шляхів, ходових містків з огородженням.  
2. Заміна горизонтальної закладної, виконання ремонтних робіт бика №3.                                                                                                                                                                                       3. Відновлення верхньої частини бика №4, відновлення опорної закладної, відновлення захисного шару бетона. Заміна пошкодженого обрамлення з металевих кутиків. Відновлення нового огородження і сходів. Ін’єктування тріщин складами типу Sika.                                         
4. Відновлення верхньої частини бика №5. Відновлення захисного шару бетону. Ін’єктування тріщин складами типу Sika. Відновлення обрамлення пазів з кутиків. Встановлення нових закладних. Відновлення нового огородження і сходів.                                                                         
5. Відновлення верхньої частини бика №6. Відновлення захисного шару бетону. Встановлення нових закладних. Встановлення нового огородження і сходів.                                                                                                                             
6. Встановлення нових закладних бика №7.                                                                                               
7. Встановлення нових залізобетонних або металевих мостових балок автомобільного мосту (верхній б′єф). Встановлення нових мостових балок.                                                                                                                           
8. Встановлення нового огородження мостової частини греблі.                                                                           
9. Відновлення сходів з монолітного бетону.
</t>
  </si>
  <si>
    <t xml:space="preserve">Координати - 49.882496 36.980412.                                                                                                                                                         Печенізький гідровузол представляє собою комплекс гідротехнічних споруд для компенсуючого регулювання стоку річки Сіверський Донець як джерела питного водопостачання м. Харкова та Харківської області.                                                                                                                                     Конструктив греблі та ГТС:
Ширина греблі по гребеню 12,0 м. По гребеню влаштований проїзд із шириною проїжджої частини 7,0 м.
Земляні греблі гідровузла поділяються на правобережну - намивну від правого берега річки до водоскиду і лівобережну - насипну від водоскиду до кінця створу.
Намивна гребля ділиться на три частини: правобережну, руслову та заплавну. Лівобережна насипна ділянка земляної греблі поділяється на напірну частину та безнапірну.
Довжина по створу гідровузла - 3700 м.
Водоскид гідровузла є водозливною бетонною греблею з двоступінчастим гасінням енергії.
Водоскид складається з наступних частин: передпонурне кріплення, понур, водоскид, правобережна та лівобережна устої, 1-а ступінь водобою, 2-а ступінь водобою, рисберма, кінцеве кріплення, праве та ліве сполучення водоскиду з греблею, відвідний канал.
</t>
  </si>
  <si>
    <t>КП "Харків-водоканал", комунальна</t>
  </si>
  <si>
    <t>Так,  фізичне руйнування</t>
  </si>
  <si>
    <t>Харківська</t>
  </si>
  <si>
    <t>Печенізька ТГ</t>
  </si>
  <si>
    <t>задовільний</t>
  </si>
  <si>
    <t>Інвестиційна програма  розвитку підприємства.</t>
  </si>
  <si>
    <t>Міжнародний банк реконструкції та розвитку.</t>
  </si>
  <si>
    <t>КП "Харківводоканал"</t>
  </si>
  <si>
    <t>ПКД відсутня. Вартість надана КП "Харківводоканал".</t>
  </si>
  <si>
    <t>КП "Харківводоканал". 
На підставі протоколу № 11 засідання Державної комісії з питань техногенно-екологічної безпеки та
надзвичайних ситуацій  (м. Київ, 
7 грудня 2022 року).</t>
  </si>
  <si>
    <t>8.1.1., 8.1.2., 8.1.3.</t>
  </si>
  <si>
    <t>Проєкт «Будівництво модульних очисних споруд в смт Печеніги Печенізького району Харківської області потужністю 200 м3/добу»
 смт Печеніги Печенізької ТГ Чугуївського району Харківської області</t>
  </si>
  <si>
    <t>Загальні (обов’язкові) дані про оператора КОС:
1. Балансоутримувач: Печенізька селищна ТГ
2. Код ЄДРПОУ: -
3. Код водокористувача: -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</si>
  <si>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- 0,2 тис м3/добу (0,073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3,2 тис. чоловік
7. Кліматична нейтральність
     - факт - відсутня
     - план - встановлення сучасного енергозберігаючого обладнання</t>
  </si>
  <si>
    <t>Печенізька селищна ТГ</t>
  </si>
  <si>
    <t>UA_M6.5.1_0003</t>
  </si>
  <si>
    <t>UA0000316 Долина р. Сіверський Донець в Харківській області-1</t>
  </si>
  <si>
    <t>Загальнодержавна Програма "Питна вода України", регіональні, місцеві програми соціально-економічного ролзвитку, Програма відновлення України.</t>
  </si>
  <si>
    <t xml:space="preserve">2025-2030 </t>
  </si>
  <si>
    <t xml:space="preserve">Вартість проєкту станом на червень 2019 р. складала 20,2 млн грн (сукупний індекс інфляції станом на травень 2023 р. - 152,3%) - 30,8 млн грн.  </t>
  </si>
  <si>
    <t xml:space="preserve">Відновлення водовідведення у м. Святогірськ Святогірської ТГ Краматорського району Донецької області шляхом придбання та підключення модульних очисних споруд </t>
  </si>
  <si>
    <t>Загальні (обов’язкові) дані про оператора КОС:
1. Балансоутримувач: Обласне комунальне підприємство "Донецьктеплокомуненерго" (Виробнича дільниця водопровідноканалізаційного господарства м. Святогірськ)
2. Код ЄДРПОУ: 03337119
3. Код водокористувача: 144590
4. Інформація щодо роботи КОС (на 01.01.2022) 
відведено зворотних (стічних) вод за рік, тис. куб. м.
- усього: 412,9
- без очистки: 0
- недостатньо-очищених: 
- нормативно-чистих (без очистки): 
- нормативно-очищених на очисних спорудах: 412,9
- біологічної очистки: 412,9
- фізико-хімічної очистки: 0                                                                               
- механічної очистки: 0
- потужність очисних споруд, після очищення яких зворотні (стічні) води скидаються у водні об’єкти: 3650,0
у тому числі тих, що забезпечують нормативну очистку: 412,9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</si>
  <si>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(очисні пошкоджені)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- 10,0 тис. м3/добу (3,650 млн м3/рік) (факт використання 11% від потужності) 
     - план - 2,0 тис. м3/добу (0,730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- 83 % / 3,5 тис. чоловік 
     - план - 100 % / 4,2 тис. чоловік
7. Кліматична нейтральність
     - факт - використання застарілого насосного обладнання
     - план - заміна обладнання, сонячні батареї, тощо</t>
  </si>
  <si>
    <t>Обласне комунальне підприємство "Донецьктеплокомуненерго", комунальна 
або передача на баланс ТГ</t>
  </si>
  <si>
    <t>Так</t>
  </si>
  <si>
    <t>Донецька область</t>
  </si>
  <si>
    <t>Краматорський район</t>
  </si>
  <si>
    <t>Святогірська ТГ</t>
  </si>
  <si>
    <t xml:space="preserve">річка Сіверський Донець </t>
  </si>
  <si>
    <t>UA_M6.5.1_0004</t>
  </si>
  <si>
    <t>UA0000029 НПП «Святі гори»</t>
  </si>
  <si>
    <t xml:space="preserve">Святогірська ТГ, Обласне комунальне підприємство
"Донецьктеплокомуненерго" </t>
  </si>
  <si>
    <t>ПКД відсутня, вартість визначена орієнтовно на основі експертної оцінки вартості очистки: БІО - 200 євро на особу, курс євро згідно НБУ - 40 грн.                                                                                                                              4,2 х 200 х 40 = 33,6 млн грн.</t>
  </si>
  <si>
    <t>Обласне комунальне підприємство
"Донецьктеплокомуненерго".
Захід включено до проєкту плану першочергових дій із стабілізації ситуації на деокупованих територіях Донецької області та їх реінтеграції.  
Пошкодження компресорів очисних споруд, повністю зруйнована гіпохлораторна. Пошкоджено первинні та вторинні аеротенки, перебито скидний безнапірний колектор.</t>
  </si>
  <si>
    <t xml:space="preserve">Реконструкція каналізаційних очисних споруд та каналізаційних мереж смт Донець Донецької ТГ Ізюмського району Харківської області </t>
  </si>
  <si>
    <t>Загальні (обов’язкові) дані про оператора КОС:
1. Балансоутримувач: Комунальне підприємство Донецької селищної ради "П’ятигірське"
2. Код ЄДРПОУ: 41615585
3. Код водокористувача: 632150
4. Інформація щодо роботи КОС (на 01.01.2022)  
відведено зворотних (стічних) вод за рік, тис. куб. м.
- усього: 183,9
- без очистки: 0
- недостатньо-очищених: 
- нормативно-чистих (без очистки): 0
- нормативно-очищених на очисних спорудах: 183,9
- біологічної очистки: 183,9
- фізико-хімічної очистки: 0
- механічної очистки: 0                                                                                      
- потужність очисних споруд, після очищення яких зворотні (стічні) води скидаються у водні об’єкти: 1277,5
у тому числі тих, що забезпечують нормативну очистку: 183,9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</si>
  <si>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- 3,5 тис. м3/добу (1,278 млн м3/рік) (факт використання 14% від потужності) 
     - план - 1,5 тис. м3/добу (0,548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8,9 тис. чоловік
     - план - 100% / 8,9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</si>
  <si>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Донецької селищної ради "П’ятигірське", комунальна</t>
  </si>
  <si>
    <t>Ізюмський район</t>
  </si>
  <si>
    <t>Донецька ТГ</t>
  </si>
  <si>
    <t>UA0000073 РЛП «Ізюмська Лука»</t>
  </si>
  <si>
    <t>Державний, місцевий бюджети, інші бюджети, не заборонені законодавством.</t>
  </si>
  <si>
    <t>Донецька ТГ, Комунальне підприємство Донецької селищної ради "П’ятигірське"</t>
  </si>
  <si>
    <t>ПКД відсутня, вартість визначена орієнтовно на основі експертної оцінки вартості очистки: БІО - 200 євро на особу, курс євро згідно НБУ - 40 грн.                                                                                                                         8,9 х 200 х 40 = 71,2 млн грн.</t>
  </si>
  <si>
    <t xml:space="preserve">Реконструкція каналізаційних очисних споруд та каналізаційних мереж смт П'ятигірське Донецької ТГ Ізюмського району Харківської області </t>
  </si>
  <si>
    <t>Загальні (обов’язкові) дані про оператора КОС:
1. Балансоутримувач: Комунальне підприємство Донецької селищної ради "П’ятигірське"
2. Код ЄДРПОУ: 41615585
3. Код водокористувача: 632150
4. Інформація щодо роботи КОС (на 01.01.2022)  
відведено зворотних (стічних) вод за рік, тис. куб. м.
- усього: 108,4
- без очистки: 0
- недостатньо-очищених: 108,4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412,0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</si>
  <si>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- 1,13 тис. м3/добу (0,412 млн м3/рік) (факт використання 26% від потужності) 
     - план - 0,65 тис. м3/добу (0,237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1,6 тис. чоловік
     - план - 100 % / 2,0 тис. чоловік
7. Кліматична нейтральність
     - факт - використання застарілого насосного обладнання
     - план - заміна обладнання, сонячні батареї, тощо</t>
  </si>
  <si>
    <t>ПКД відсутня, вартість визначена орієнтовно на основі експертної оцінки вартості очистки: БІО - 200 євро на особу, курс євро згідно НБУ - 40 грн.                                                                                                                                2,0 х 200 х 40 = 16,0 млн грн.</t>
  </si>
  <si>
    <t xml:space="preserve">Реконструкція каналізаційних очисних споруд та каналізаційних мереж смт Андріївка Донецької ТГ Ізюмського району Харківської області </t>
  </si>
  <si>
    <t>Загальні (обов’язкові) дані про оператора КОС:
1. Балансоутримувач: Комунальне підприємство Донецької селищної ради "П’ятигірське"
2. Код ЄДРПОУ: 41615585
3. Код водокористувача: 632150 
4. Інформація щодо роботи КОС (на 01.01.2022)  
відведено зворотних (стічних) вод за рік, тис. куб. м. 
(не звітували)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</si>
  <si>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- 1,7 тис. м3/добу (0,621 млн м3/рік) 
     - план - 1,7 тис. м3/добу (0,621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8,3 тис. чоловік
     - план - 100 %  / 8,3 тис. чоловік
7. Кліматична нейтральність
     - факт - використання застарілого насосного обладнання
     - план - заміна обладнання, сонячні батареї, тощо</t>
  </si>
  <si>
    <t>ПКД відсутня, вартість визначена орієнтовно на основі експертної оцінки вартості очистки: БІО - 200 євро на особу, курс євро згідно НБУ - 40 грн.                                                                                                               8,3 х 200 х 40 = 66,4 млн грн.</t>
  </si>
  <si>
    <t xml:space="preserve">Реконструкція каналізаційних очисних споруд та каналізаційних мереж смт Савинці Савинської ТГ Ізюмського району Харківської області </t>
  </si>
  <si>
    <t>Загальні (обов’язкові) дані про оператора КОС:
1. Балансоутримувач: Комунальне підприємство житлово-комунального господарства "Савинське" Савинської селищної ради Ізюмського району Харківської області
2. Код ЄДРПОУ: 40465254
3. Код водокористувача: -
4. Інформація щодо роботи КОС (на 01.01.2022)  
відведено зворотних (стічних) вод за рік, тис. куб. м.
- усього: 24,0
- без очистки: 0
- недостатньо-очищених: 0
- нормативно-чистих (без очистки): 0
- нормативно-очищених на очисних спорудах: 24,0
- біологічної очистки: 24,0
- фізико-хімічної очистки: 0
- механічної очистки: 0                                                                                     
- потужність очисних споруд, після очищення яких зворотні (стічні) води скидаються у водні об’єкти: 73,0
у тому числі тих, що забезпечують нормативну очистку: 24,0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</si>
  <si>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- 0,2 тис. м3/добу (0,073 млн м3/рік) (факт використання 24% від потужності) 
     - план - 0,2 тис. м3/добу (0,073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- 95 % / 1,9 тис. чоловік
     - план - 100 % / 2,0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</si>
  <si>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житлово-комунального господарства "Савинське" Савинської селищної ради Ізюмського району Харківської області, комунальна</t>
  </si>
  <si>
    <t>Савинська ТГ</t>
  </si>
  <si>
    <t>ПКД відсутня, вартість визначена орієнтовно на основі експертної оцінки вартості очистки: БІО - 200 євро на особу, курс євро згідно НБУ - 40 грн.                                                                                                                        2,0 х 200 х 40 = 16,0 млн грн.</t>
  </si>
  <si>
    <t xml:space="preserve">Реконструкція каналізаційних очисних споруд, каналізаційних насосних станцій та каналізаційних мереж міста Ізюм Ізюмської ТГ Ізюмського району Харківської області </t>
  </si>
  <si>
    <t>Загальні (обов’язкові) дані про оператора КОС:
1. Балансоутримувач: Ізюмське комунальне водопровідно-каналізаційне підприємство
2. Код ЄДРПОУ: 24673063
3. Код водокористувача: 630396
4. Інформація щодо роботи КОС  (на 01.01.2022)  
відведено зворотних (стічних) вод за рік, тис. куб. м.
- усього: 800,9
- без очистки: 0
- недостатньо-очищених: 800,9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5475,0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</si>
  <si>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- 15,0 тис. м3/добу (5,475 млн м3/рік) (факт використання 14% від потужності) 
     - план - 5,0 тис. м3/добу (1,825  млн м3/рік) 
     - каналізаційних мереж - 7,6 км                                                                              
     - КНС - 1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38,3 тис. чоловік
     - план - 100 % / 38,3 тис. чоловік
7. Кліматична нейтральність
     - факт - використання застарілого насосного обладнання
     - план - заміна обладнання, сонячні батареї, тощо</t>
  </si>
  <si>
    <t>Ізюмське комунальне водопровідно-каналізаційне підприємство, комунальна</t>
  </si>
  <si>
    <t>Ізюмська ТГ</t>
  </si>
  <si>
    <t>137,9</t>
  </si>
  <si>
    <t>Ізюмська ТГ, Ізюмське комунальне водопровідно-каналізаційне підприємство</t>
  </si>
  <si>
    <t>ПКД відсутня, вартість визначена орієнтовно на основі експертної оцінки вартості очистки: БІО - 200 євро на особу, ТРО - 250 євро на особу, курс євро згідно НБУ - 40 грн.                                                              38,3 х 450  х 40 = 689,4  млн грн.</t>
  </si>
  <si>
    <t>Ізюмське комунальне водопровідно-каналізаційне підприємство</t>
  </si>
  <si>
    <t xml:space="preserve">Реконструкція каналізаційних очисних споруд та каналізаційних мереж смт Слобожанське Слобожанської ТГ Чугуївського району Харківської області </t>
  </si>
  <si>
    <t>Загальні (обов’язкові) дані про оператора КОС:
1. Балансоутримувач: Зміївська ТЕС ПАТ "Центренерго"
2. Код ЄДРПОУ: 05471247
3. Код водокористувача: 630157
4. Інформація щодо роботи КОС (на 01.01.2022)  
відведено зворотних (стічних) вод за рік, тис. куб. м.
- усього: 7976,7
- без очистки: 0
- недостатньо-очищених: 0
- нормативно-чистих (без очистки): 5477,8
- нормативно-очищених на очисних спорудах: 2498,9
- біологічної очистки: 1847,4
- фізико-хімічної очистки: 0                                                                                                  
- механічної очистки: 651,5
- потужність очисних споруд, після очищення яких зворотні (стічні) води скидаються у водні об’єкти: 7767,2
у тому числі тих, що забезпечують нормативну очистку: 7767,2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</si>
  <si>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- 21,28 тис. м3/добу (7,767 млн м3/рік) (факт використання 32% від потужності) 
     - план - 21,28 тис. м3/добу (7,767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без очищення (мережі - 4,8 км)
      - план - будівництво, очищення                                                                                                                           
6. Доступ до санітарії (підключення населення до КОС (%) кількість абонентів (населення) територіальної громади (ТГ)
     - факт - 100 % / 14,8 тис. чоловік
     - план - 100 % / 14,8 тис. чоловік
7. Кліматична нейтральність
     - факт - використання застарілого насосного обладнання
     - план - заміна обладнання, сонячні батареї, тощо</t>
  </si>
  <si>
    <t>Зміївська ТЕС ПАТ "Центренерго", державна</t>
  </si>
  <si>
    <t>Слобожанська ТГ</t>
  </si>
  <si>
    <t>UA0000034 НПП «Гомільшанськи ліси»</t>
  </si>
  <si>
    <t>Зміївська ТЕС ПАТ "Центренерго"</t>
  </si>
  <si>
    <t>ПКД відсутня, вартість визначена орієнтовно на основі експертної оцінки вартості очистки: БІО - 200 євро на особу, ТРО - 250 євро на особу, курс євро згідно НБУ - 40 грн.                                                                14,8 х 450  х 40 = 266,4  млн грн.</t>
  </si>
  <si>
    <t xml:space="preserve">Реконструкція каналізаційних очисних споруд та каналізаційних мереж смт Донець Слобожанської ТГ Чугуївського району Харківської області </t>
  </si>
  <si>
    <t>Загальні (обов’язкові) дані про оператора КОС:
1. Балансоутримувач: Комунальне підприємство "Донець"
2. Код ЄДРПОУ: 39394175
3. Код водокористувача: 632025
4. Інформація щодо роботи КОС (на 01.01.2022)  
відведено зворотних (стічних) вод за рік, тис. куб. м.
- усього: 29,7
- без очистки: 0
- недостатньо-очищених: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255,5</t>
  </si>
  <si>
    <t>1. Кількість каналізаційних очисних систем (КОС) 
     - факт: 1 (без скиду до п.в.о.)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(без скиду до п.в.о.)
     - факт - 0,7 тис. м3/добу (0,256 млн м3/рік) (факт використання 12% від потужності) 
     - план - 0,7 тис. м3/добу (0,256 млн м3/рік) 
     - каналізаційних мереж - 3,5 км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1,0 тис. чоловік
     - план - 100 % / 1,0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</si>
  <si>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"Донець", комунальна</t>
  </si>
  <si>
    <t xml:space="preserve">Ні              </t>
  </si>
  <si>
    <t>Слобожанська ТГ, Комунальне підприємство "Донець"</t>
  </si>
  <si>
    <t>ПКД відсутня, вартість визначена орієнтовно на основі експертної оцінки вартості очистки: БІО - 200 євро на особу, курс євро згідно НБУ - 40 грн.                                                                                                                        1,0 х 200 х 40 = 8,0 млн грн.</t>
  </si>
  <si>
    <t xml:space="preserve">Будівництво каналізаційних очисних споруд та каналізаційних мереж с. Шелудьківка та с. Геніївка Слобожанської ТГ Чугуївського району Харківської області </t>
  </si>
  <si>
    <t>Загальні (обов’язкові) дані про оператора КОС:
1. Балансоутримувач: Слобожанська селищна ТГ
2. Код ЄДРПОУ: -
3. Код водокористувача: -
4. Інформація щодо роботи КОС (на 01.01.2022)  
відведено зворотних (стічних) вод за рік, тис. куб. м.
- усього: 0
- без очистки: 0
- недостатньо-очищених: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</si>
  <si>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- 1,0 тис м3/добу (0,365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5,0 тис. чоловік
7. Кліматична нейтральність
     - факт - відсутня
     - план - встановлення сучасного енергозберігаючого обладнання</t>
  </si>
  <si>
    <t>Слобожанська селищна ТГ</t>
  </si>
  <si>
    <t>ПКД відсутня, вартість визначена орієнтовно на основі експертної оцінки вартості очистки: БІО - 200 євро на особу, курс євро згідно НБУ - 40 грн.  5,0 х 200 х 40 = 40,0 млн грн.</t>
  </si>
  <si>
    <t>ГВЕП 3</t>
  </si>
  <si>
    <t>8.1.3.</t>
  </si>
  <si>
    <t>КТМ - 1, 15, 16, 21, 25.</t>
  </si>
  <si>
    <t>Реконструкція очисних споруд Товариства з обмеженою відповідальністю "Зміївська паперова фабрика"                                                                                                                                     Зміївська ТГ Чугуївського району Харківської області</t>
  </si>
  <si>
    <t>Загальні (обов’язкові) дані про оператора КОС:
1. Балансоутримувач: Товариство з обмеженою відповідальністю "Зміївська паперова фабрика"
2. Код ЄДРПОУ: 40487681
3. Код водокористувача: 632151                                                                                                                                                                                                                                                                                                                                                 4. Інформація щодо роботи КОС (на 01.01.2022)  
відведено зворотних (стічних) вод за рік, тис. куб. м.
- усього: 228,0
- без очистки: 0
- недостатньо-очищених: 0
- нормативно-чистих (без очистки): 0
- нормативно-очищених на очисних спорудах: 228,0
- біологічної очистки: 0
- фізико-хімічної очистки: 228,0
- механічної очистки: 0                                                                                     
- потужність очисних споруд, після очищення яких зворотні (стічні) води скидаються у водні об’єкти: 2190,0
у тому числі тих, що забезпечують нормативну очистку: 228,0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</si>
  <si>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МЕХ(1)/ФІЗ-ХІМ (фізико-хімічна)
     - план - МЕХ(1)/ФІЗ-ХІМ (фізико-хімічна)/БІО (біологічна) 
3. Потужність споруд, після яких стічні води відводяться у МПВ
     - факт - 6,0 тис. м3/добу (2,190 млн м3/рік) 
     - план - 6,0 тис. м3/добу (2,190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енергозберігаюче, тощо</t>
  </si>
  <si>
    <t>Товариство з обмеженою відповідальністю "Зміївська паперова фабрика", приватна</t>
  </si>
  <si>
    <t>Зміївська ТГ</t>
  </si>
  <si>
    <t>109,5</t>
  </si>
  <si>
    <t>Інвестиційна програма  розвитку підприємства</t>
  </si>
  <si>
    <t>Кошти підприємства, міжнародних організацій та інші донори.</t>
  </si>
  <si>
    <t>Товариство з обмеженою відповідальністю "Зміївська паперова фабрика"</t>
  </si>
  <si>
    <t>3 (низька)</t>
  </si>
  <si>
    <t>ПКД відсутня, вартість визначена орієнтовно на основі експертної оцінки вартості (50 тис. грн на 1000 м3 стічної води).</t>
  </si>
  <si>
    <t xml:space="preserve">Товариство з обмеженою відповідальністю "Зміївська паперова фабрика"     </t>
  </si>
  <si>
    <t>Реконструкція очисних споруд Товариства з обмеженою відповідальністю «ДВ Нафтогазодобувна компанія» філії "Теплоелектроцентраль"                                                                             Новопокровська ТГ Чугуївського району Харківської області</t>
  </si>
  <si>
    <t>Загальні (обов’язкові) дані про оператора КОС:
1. Балансоутримувач: Товариство з обмеженою відповідальністю  "ДВ Нафтогазодобувна компанія" філія "Теплоелектроцентраль"
2. Код ЄДРПОУ: 34181461
3. Код водокористувача: 631941                                                                                                                                                                                                                                                                                                                                                 4. Інформація щодо роботи КОС (на 01.01.2022)  
відведено зворотних (стічних) вод за рік, тис. куб. м.
- усього: 722,0
- без очистки: 0
- недостатньо-очищених: 0
- нормативно-чистих (без очистки): 0
- нормативно-очищених на очисних спорудах: 722,0
- біологічної очистки: 0
- фізико-хімічної очистки: 0
 - механічної очистки: 0                                                                          
- механічної очистки: 0                                                                                      
- потужність очисних споруд, після очищення яких зворотні (стічні) води скидаються у водні об’єкти: 1350,0
у тому числі тих, що забезпечують нормативну очистку: 722,0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</si>
  <si>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МЕХ(1)
     - план - МЕХ(1)/ФІЗ-ХІМ (фізико-хімічна)
3. Потужність споруд, після яких стічні води відводяться у МПВ
     - факт - 3,7 тис. м3/добу (1,350 млн м3/рік) 
     - план - 3,7 тис. м3/добу (1,350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енергозберігаюче, тощо</t>
  </si>
  <si>
    <t>Товариство з обмеженою відповідальністю  "ДВ Нафтогазодобувна компанія" філія "Теплоелектроцентраль", приватна</t>
  </si>
  <si>
    <t>Новопокровська ТГ</t>
  </si>
  <si>
    <t>67,5</t>
  </si>
  <si>
    <t>Товариство з обмеженою відповідальністю "ДВ Нафтогазодобувна компанія" філія "Теплоелектроцентраль"</t>
  </si>
  <si>
    <t>ПКД відсутня, вартість визначена орієнтовно на основі експертної оцінки вартості (50 тис. грн на 1000 м3 стічної води).
Станом на вересень 2023 року очікується встановлення нового обладнання, після чого буде прийнято рішення щодо реконструкції існуючих або будівництва нових очисних споруд (можливо коригування техічного опису заходу).</t>
  </si>
  <si>
    <t>ГВЕП 1, ГВЕП 2, ГВЕП 3, ГВЕП 4, Інші ГВЕП (вплив зміну клімату)</t>
  </si>
  <si>
    <t>8.1.1., 8.1.2., 8.1.3., 8.1.4., 8.3.1.</t>
  </si>
  <si>
    <t>КТМ - 2, 3, 6, 17, 21, 24.</t>
  </si>
  <si>
    <t>Проєкт «Реконструкція водойми з поліпшенням її технічного стану та благоустрою у с. Донець» 
в межах Слобожанської ТГ Чугуївського району Харківської області</t>
  </si>
  <si>
    <t>Ревіталізація озера Крячковате з встановленням прибережних захисних смуг в межах Слобожанської ТГ Чугуївського району Харківської області.
Проведення комплексу заходів щодо відновлення (поліпшення) гідрологічних характеристик озера в с. Донець:                                                  
1. Управління наносами (видобування донних відкладів не глибше рівня твердого природного дна).
2. Управління рослинністю (механічне видалення дерев, кущів з акваторії).                                                                                                                                                                                                                                                                                      3. Відновлення морфологічних характеристик озера.                                                                                                                                                                                                                                                                                                     4. Облаштування благоустрою озера.                                                                                                                                                                                                                                                                                                                                        5. Встановлення прибережних захисних смуг.</t>
  </si>
  <si>
    <t xml:space="preserve">Площа водного дзеркала - 0,04 км2 (за даними топографічної карти)                                                                      
Координати - 49.587488, 36.576851.                                                                                                                       
Озеро Крячковате живиться ґрунтовими та дощовими водами. Аналіз космознімків показує, що площа водного дзеркала з кожним роком, починаючи з 2015 року, зменшується. Причиною змін можуть бути зміни клімату, що проявляються у зменшенні кількості опадів, підвищенні температури повітря і, відповідно, збільшенні випаровування з поверхні озера. Здійснення комплексу заходів направлено на ревіталізацію озера, відновлення біоекологічної рівноваги флори-фауни на озері, відновлення морфологічних характеристик, створення гармонійного простору для відпочинку та рекреації населення.
</t>
  </si>
  <si>
    <t>МПВ не визначено</t>
  </si>
  <si>
    <t>Озеро відноситься до UA_M6.5.1_0004</t>
  </si>
  <si>
    <t>Регіональні, місцеві  програми соціально-економічного розвитку.</t>
  </si>
  <si>
    <t>Державний, обласний, місцевий бюджети, інші бюджети, не заборонені законодавством.</t>
  </si>
  <si>
    <t xml:space="preserve">Слобожанська ТГ </t>
  </si>
  <si>
    <t>Вартість виконання заходів надана Слобожанської ТГ
та складає 6,15 млн грн.</t>
  </si>
  <si>
    <t xml:space="preserve">ГВЕП 1, ГВЕП 2, ГВЕП 3,ГВЕП 4, Інші ГВЕП (вплив зміну клімату)
</t>
  </si>
  <si>
    <t>КТМ - 2, 3, 6, 7, 17, 21, 24.</t>
  </si>
  <si>
    <t xml:space="preserve">Ревіталізація ділянок річки Сіверський Донець після здійснення досліджень з встановленням прибережних захисних смуг в межах Слобожанської ТГ Чугуївського району Харківської області  </t>
  </si>
  <si>
    <t xml:space="preserve">Проведення комплексу заходів після досліджень щодо відновлення (поліпшення) гідрологічних характеристик водотоку річки Сіверський Донець:              
1. Управління наносами (видалення донних відкладів не глибше рівня твердого природного дна).
2. Покращення неперервності потоку русла річки для міграції біоти тощо.
3. Управління рослинністю (механічне видалення дерев, кущів з акваторії).                                                                                                                                                                                                                                                                                 4. Збільшення пропускної здатності русла річки.                                                                                                                                                                                                                                                                                                                5. Покращення морфологічних характеристик русла річки.           </t>
  </si>
  <si>
    <t>Протяжність ділянки відновлення - 0,4 км.                                                                                
Координати - від 49.740288, 36.540751 до 49.739459, 36.541226, додатково потребується видалення чагарникової рослинності, площа - 1,6 га.                                                     
Протяжність ділянки відновлення - 1,15 км.
Координати - від 49.542142, 36.410357 до 49.538072, 36.419368.            
Під час розробки проєкту буде здійснено уточнення щодо обсягу донних відкладів, видалення чагарникової рослинності, видалення водної рослинності, кількість переходів та інше.</t>
  </si>
  <si>
    <t>ПКД відсутня. Вартість визначена орієнтовно на основі експертної оцінки вартості 1 км - 2.5 млн грн, вартість проєкту 1 млн грн.</t>
  </si>
  <si>
    <t xml:space="preserve"> ГВЕП 3</t>
  </si>
  <si>
    <t>КТМ - 1, 15, 25.</t>
  </si>
  <si>
    <t>Реконструкція очисних споруд виробничих стічних вод після водопідготовки Слов’янського регіонального виробничого управління КП "Компанія "Вода Донбасу"                  
Краматорський район Донецької області</t>
  </si>
  <si>
    <t>Загальні (обов’язкові) дані про оператора КОС:
1. Балансоутримувач: Слов’янське регіональне виробниче управління КП "Компанія "Вода Донбасу" 
2. Код ЄДРПОУ: 00191678
3. Код водокористувача: 142800
4. Інформація щодо роботи КОС (на 01.01.2022)  
відведено зворотних (стічних) вод за рік, тис. куб. м.
- усього: 912,4
- без очистки: 0
- недостатньо-очищених: 912,4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5000,0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</si>
  <si>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
     - план - МЕХ(1)/ФІЗ-ХІМ (фізико-хімічна) (з видаленням алюмінію)
3. Потужність споруд, після яких стічні води відводяться у МПВ
     - факт - 13,7 тис. м3/добу (5,0 млн м3/рік) (факт використання 18% від потужності) 
     - план - 13,7 тис. м3/добу (5,0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обладнання, сонячні батареї, тощо</t>
  </si>
  <si>
    <t>Слов’янське регіональне виробниче управління КП "Компанія "Вода Донбасу, комунальна</t>
  </si>
  <si>
    <t>іЗМПВ, річка Сіверський Донець</t>
  </si>
  <si>
    <t>UA_M6.5.1_0005</t>
  </si>
  <si>
    <t xml:space="preserve"> Слов’янське регіональне виробниче управління КП "Компанія "Вода Донбасу</t>
  </si>
  <si>
    <t>ПКД відсутня, вартість визначена орієнтовно на основі експертної оцінки вартості очистки (50 тис. грн на 1000 м3 зворотної води).</t>
  </si>
  <si>
    <t xml:space="preserve">Слов’янське регіональне виробниче управління КП "Компанія "Вода Донбасу        </t>
  </si>
  <si>
    <t>Реконструкція каналізаційних очисних споруд та каналізаційних мереж смт Донецьке Миколаївської ТГ Краматорського району Донецької області</t>
  </si>
  <si>
    <t>Загальні (обов’язкові) дані про оператора КОС:
1. Балансоутримувач: Слов’янське регіональне виробниче управління КП "Компанія "Вода Донбасу
2. Код ЄДРПОУ: 00191678
3. Код водокористувача: 142800
4. Інформація щодо роботи КОС (на 01.01.2022) 
відведено зворотних (стічних) вод за рік, тис. куб. м.
- усього: 15,8
- без очистки: 0
- недостатньо-очищених: 15,8
- нормативно-чистих (без очистки):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73,0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</si>
  <si>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r>
      <rPr>
        <sz val="11"/>
        <color rgb="FF000000"/>
        <rFont val="Calibri"/>
      </rPr>
      <t>1. Кількість каналізаційних очисних систем (КОС)</t>
    </r>
    <r>
      <rPr>
        <sz val="11"/>
        <color rgb="FFFF0000"/>
        <rFont val="Calibri"/>
      </rPr>
      <t xml:space="preserve">  
</t>
    </r>
    <r>
      <rPr>
        <sz val="11"/>
        <color rgb="FF000000"/>
        <rFont val="Calibri"/>
      </rPr>
      <t xml:space="preserve">     - факт: 1</t>
    </r>
    <r>
      <rPr>
        <sz val="11"/>
        <color rgb="FFFF0000"/>
        <rFont val="Calibri"/>
      </rPr>
      <t xml:space="preserve"> 
</t>
    </r>
    <r>
      <rPr>
        <sz val="11"/>
        <color rgb="FF000000"/>
        <rFont val="Calibri"/>
      </rPr>
      <t xml:space="preserve">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- 0,2 тис. м3/добу (0,073 млн м3/рік) (факт використання 22% від потужності) 
     - план - 0,2 тис. м3/добу (0,073 млн м3/рік) 
4. Залишковий осад (мул)
     - факт - </t>
    </r>
    <r>
      <rPr>
        <sz val="11"/>
        <color rgb="FF00B0F0"/>
        <rFont val="Calibri"/>
      </rPr>
      <t xml:space="preserve"> </t>
    </r>
    <r>
      <rPr>
        <sz val="11"/>
        <color rgb="FF000000"/>
        <rFont val="Calibri"/>
      </rPr>
      <t>попередньо оброблений (збродження в анаеробних умовах, зневоднення, складування на мулових майданчиках)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0,6 тис. чоловік 
     - план - 100 % / 0,6 тис. чоловік
7. Кліматична нейтральність
     - факт - використання застарілого насосного обладнання
     - план - заміна обладнання, сонячні батареї, тощо</t>
    </r>
  </si>
  <si>
    <t>Краматорський  район</t>
  </si>
  <si>
    <t>Миколаївська ТГ</t>
  </si>
  <si>
    <t>Слов’янське регіональне виробниче управління КП "Компанія "Вода Донбасу</t>
  </si>
  <si>
    <t>ПКД відсутня, вартість визначена орієнтовно на основі експертної оцінки вартості очистки: БІО - 200 євро на особу, курс євро згідно НБУ - 40 грн.                                                                                                                       0,6 х 200 х 40 = 4,8 млн грн.</t>
  </si>
  <si>
    <t>8.3.4</t>
  </si>
  <si>
    <t>КТМ - 14.</t>
  </si>
  <si>
    <t xml:space="preserve">Проведення досліджень щодо відновлення Райгородської греблі Райгородського гідровузла на р. Сіверський Донець в межах Краматорського району Донецької області </t>
  </si>
  <si>
    <t>Проведення досліджень щодо доцільності відновлення Райгородської греблі Райгородського гідровузла, яка була пошкоджена в результаті ведення бойових дій.</t>
  </si>
  <si>
    <t xml:space="preserve">Проведення комплексу науково-дослідних та інженерно-вишукувальних робіт щодо доцільності відновлення Райгородської греблі Райгородського гідровузла на р. Сіверський Донець, яка є складовою водогосподарської системи каналу Сіверський Донець-Донбас для забезпечення підпору води у р. Сіверський Донець для забору води до каналу Сіверський Донець-Донбас, з метою забезпечення водопостачання населення та економіки Донецької області, а також підтримання водності р. Сіверський Донець на нижчерозташованих ділянках у Донецькій та Луганській областях. Гребля була пошкоджена у 2022 році в результаті ведення бойових дій. 
Координати - 48.915021, 37.752168.      </t>
  </si>
  <si>
    <t>Слов'янське РВУ КП "Компанія "Вода Донбасу" комунальна</t>
  </si>
  <si>
    <t>Регіональні, місцеві програми соціально-економічного розвитку, Програма відновлення України.</t>
  </si>
  <si>
    <t>Державний бюджет, інші джерела фінансування, не заборонені законодавством.</t>
  </si>
  <si>
    <t>Держводагентство, ДСНС</t>
  </si>
  <si>
    <t>1 (висока)</t>
  </si>
  <si>
    <t>Вартість визначена орієнтовно.</t>
  </si>
  <si>
    <t>Сіверсько-Донецьке БУВР</t>
  </si>
  <si>
    <t>Проєкт «Реконструкція очисних споруд в місті Миколаївка Слов’янського району Донецької області. Реконструкція будівлі ділянки механічного обезводнення мулу та ділянки дозування гіпохлориту натрію. Реконструкція лотків» 
м. Миколаївка Миколаївської ТГ Краматорського району Донецької області</t>
  </si>
  <si>
    <t>Загальні (обов’язкові) дані про оператора КОС:
1. Балансоутримувач: Комунальне підприємство Миколаївської міської ради "Сервіскомуненерго" 
2. Код ЄДРПОУ: 36209174
3. Код водокористувача: 142857
4. Інформація щодо роботи КОС (на 01.01.2022) 
відведено зворотних (стічних) вод за рік, тис. куб. м.
- усього: 1696,9
- без очистки: 0
- недостатньо-очищених: 0
 - нормативно-чистих (без очистки): 0
- нормативно-очищених на очисних спорудах: 1696,9
- біологічної очистки: 1696,9
- фізико-хімічної очистки: 0                                                                      
- механічної очистки: 0
- потужність очисних споруд, після очищення яких зворотні (стічні) води скидаються у водні об’єкти: 8760,0 
у тому числі тих, що забезпечують нормативну очистку: 1696,9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</si>
  <si>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- 24,0 тис. м3/добу (8,760 млн м3/рік) (факт використання 19% від потужності) 
     - план - 24,0 тис. м3/добу (8,760 млн м3/рік)
     - каналізаційних мереж - 12,0 км                                                                                
     - КНС - 3 (КНС №№ 1, 2, 3)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очищення
     - план - очищення                                                                                                                                                                                                                                                                                                                                                                        6. Доступ до санітарії (підключення населення до КОС (%) кількість абонентів (населення) територіальної громади (ТГ)
     - факт - 100 % / 10,7 тис. чоловік 
     - план - 100 % / 10,7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</si>
  <si>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Миколаївської міської ради "Сервіскомуненерго", комунальна</t>
  </si>
  <si>
    <t xml:space="preserve">UA_M6.5.1_0006 </t>
  </si>
  <si>
    <t>Миколаївська ТГ, Комунальне підприємство Миколаївської міської ради "Сервіскомуненерго"</t>
  </si>
  <si>
    <t>Вартість визначена орієнтовно на основі даних проєкту Миколаївської ТГ - 36,1 млн грн. 
ПКД потребує коригування з врахуванням третинної очистки.  
Додатково орієнтовно визначено вартість ТРО очистки на основі експертної оцінки вартості очистки: ТРО - 250 євро на особу, курс євро згідно НБУ - 40 грн.                                                                                                                                                                                                                                                                                                                   10,7 х 250 х 40 = 107,0 млн грн.                                                                                                                                                                                                                                                                                                                                                36,1 + 107,0 = 143,1 млн грн.</t>
  </si>
  <si>
    <t>Реконструкція каналізаційних очисних споруд, каналізаційних насосних станцій та каналізаційних мереж м. Лиман Лиманської ТГ Краматорського району Донецької області</t>
  </si>
  <si>
    <t>Загальні (обов’язкові) дані про оператора КОС:
1. Балансоутримувач: Лиманське виробниче управління водопровідно-каналізаційного господарства КП "Компанія "Вода Донбасу"
2. Код ЄДРПОУ: 00191678
3. Код водокористувача: 142318
4. Інформація щодо роботи КОС (на 01.01.2022) 
відведено зворотних (стічних) вод за рік, тис. куб. м.
- усього: 290,1
- без очистки: 0
- недостатньо-очищених: 290,1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3650,0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</si>
  <si>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- 10,0 тис. м3/добу (3,65 млн м3/рік) (факт використання 8% від потужності) 
     - план - 10,0 тис. м3/добу (3,65 млн м3/рік) 
     - каналізаційних мереж - 6,0 км                                                                                
     - КНС - 2 (КНС № 4 (реконструкція), КНС "Технічна" (будівництво))      
4. Залишковий осад (мул)
     - факт - попередньо оброблений (попереднє оброблення на аеробних стабілізаторах, складування на мулових майданчиках)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- 36 % / 14,6 тис. чоловік 
     - план - 100 % / 41,1 тис. чоловік
7. Кліматична нейтральність
     - факт - використання застарілого насосного обладнання
     - план - заміна обладнання, сонячні батареї, тощо</t>
  </si>
  <si>
    <t>Лиманське виробниче управління водопровідно-каналізаційного господарства
КП "Компанія "Вода Донбасу", комунальна</t>
  </si>
  <si>
    <t>Лиманська ТГ</t>
  </si>
  <si>
    <t>UA_M6.5.1_0007</t>
  </si>
  <si>
    <t>10,0</t>
  </si>
  <si>
    <t>Лиманське виробниче управління водопровідно-каналізаційного господарства КП "Компанія "Вода Донбасу"</t>
  </si>
  <si>
    <t>ПКД відсутня, вартість визначена орієнтовно на основі експертної оцінки вартості очистки: БІО - 200 євро на особу, ТРО - 250 євро на особу, курс євро згідно НБУ - 40 грн.                                                                41,1 х 450 х 40 = 739,8 млн грн.</t>
  </si>
  <si>
    <t xml:space="preserve">Лиманське виробниче управління водопровідно-каналізаційного господарства КП "Компанія "Вода Донбасу".
     Захід включено до проєкту плану першочергових дій із стабілізації ситуації на деокупованих територіях Донецької області та їх реінтеграції.   </t>
  </si>
  <si>
    <t>Реконструкція очисних споруд виробничих стічних вод після водопідготовки Комунального підприємства "Попаснянський районний водоканал"     
 Попаснянська ТГ Сєвєродонецького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</si>
  <si>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Комунальне підприємство "Попаснянський районний водоканал" 
2. Код ЄДРПОУ: 38817874
3. Код водокористувача: 091621
4. Інформація щодо роботи КОС (на 01.01.2022)  
відведено зворотних (стічних) вод за рік, тис. куб. м.
- усього: 1118,0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1118,0
- потужність очисних споруд, після очищення яких зворотні (стічні) води скидаються у водні об’єкти: 5810,0
у тому числі тих, що забезпечують нормативну очистку: 1118,0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</si>
  <si>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r>
      <rPr>
        <sz val="11"/>
        <color theme="1"/>
        <rFont val="Calibri"/>
      </rPr>
      <t>1. Кількість каналізаційних очисних систем (КОС)</t>
    </r>
    <r>
      <rPr>
        <sz val="11"/>
        <color rgb="FFFF0000"/>
        <rFont val="Calibri"/>
      </rPr>
      <t xml:space="preserve">  
</t>
    </r>
    <r>
      <rPr>
        <sz val="11"/>
        <color theme="1"/>
        <rFont val="Calibri"/>
      </rPr>
      <t xml:space="preserve">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- 15,918 тис. м3/добу (5,810 млн м3/рік) (факт використання 19% від потужності) 
     - план - 15,918 тис. м3/добу (5,810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обладнання, сонячні батареї, тощо</t>
    </r>
  </si>
  <si>
    <t>Комунальне підприємство "Попаснянський районний водоканал", комунальна</t>
  </si>
  <si>
    <t>Інформація відсутня (тимчасово окупована територія)</t>
  </si>
  <si>
    <t>Луганська область</t>
  </si>
  <si>
    <t>Сєвєродонецький район</t>
  </si>
  <si>
    <t>Попаснянська ТГ</t>
  </si>
  <si>
    <t>UA0000315 Долина р. Сіверський Донець в Луганській області</t>
  </si>
  <si>
    <t xml:space="preserve">Попаснянська ТГ, Комунальне підприємство "Попаснянський районний водоканал"   </t>
  </si>
  <si>
    <t>ПКД відсутня, вартість визначена орієнтовно на основі експертної оцінки вартості очистки (50 тис. грн на 1000 м3 зворотної води).                                                                                                                                    Вартість потребує уточнення після деокупації.</t>
  </si>
  <si>
    <t xml:space="preserve">Попаснянська МВА, Луганська ОДА            </t>
  </si>
  <si>
    <t>Реконструкція каналізаційних очисних споруд та каналізаційних мереж смт Ніжнє Гірської ТГ Сєвєродонецького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</si>
  <si>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Комунальне підприємство "Попаснянський районний водоканал" Відокремлений підрозділ "Світлічанський департамент"
2. Код ЄДРПОУ: 38817874
3. Код водокористувача: 091639
4. Інформація щодо роботи КОС (на 01.01.2022)  
відведено зворотних (стічних) вод за рік, тис. куб. м.
- усього: 16,8
- без очистки: 0
- недостатньо-очищених: 16,8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73,0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</si>
  <si>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- 0,2 тис. м3/добу (0,073 млн м3/рік) (факт використання 23% від потужності) 
     - план - 0,2 тис. м3/добу (0,073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- 40 % / 0,4 тис. чоловік 
     - план - 100 % / 1,0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</si>
  <si>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"Попаснянський районний  водоканал" Відокремлений підрозділ "Світлічанський департамент", комунальна</t>
  </si>
  <si>
    <t>Гірська ТГ</t>
  </si>
  <si>
    <t>Гірська ТГ, Комунальне підприємство  "Попаснянський районний  водоканал" Відокремлений підрозділ "Світличанський департамент"</t>
  </si>
  <si>
    <t>ПКД відсутня, вартість визначена орієнтовно на основі експертної оцінки вартості очистки: БІО - 200 євро на особу, курс євро згідно НБУ - 40 грн.  
1,0 х 200 х 40 = 8,0 млн грн.     
Вартість потребує уточнення після деокупації.</t>
  </si>
  <si>
    <t xml:space="preserve">Гірська МВА, Луганська ОДА      </t>
  </si>
  <si>
    <t>Реконструкція каналізаційних очисних споруд та каналізаційних мереж міста Привілля Лисичанської ТГ Сєвєродонецького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</si>
  <si>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Лисичанське комунальне спеціалізоване підприємство "Лисичанськводоканал"
2. Код ЄДРПОУ: 03339851
3. Код водокористувача: 090450
4. Інформація щодо роботи КОС (на 01.01.2022)  
відведено зворотних (стічних) вод за рік, тис. куб. м.
- усього: 118,3
- без очистки: 0
- недостатньо-очищених: 118,3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1533,0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</si>
  <si>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r>
      <rPr>
        <sz val="11"/>
        <color rgb="FF000000"/>
        <rFont val="Calibri"/>
      </rPr>
      <t>1. Кількість каналізаційних очисних систем (КОС)</t>
    </r>
    <r>
      <rPr>
        <sz val="11"/>
        <color rgb="FFFF0000"/>
        <rFont val="Calibri"/>
      </rPr>
      <t xml:space="preserve">  
</t>
    </r>
    <r>
      <rPr>
        <sz val="11"/>
        <color rgb="FF000000"/>
        <rFont val="Calibri"/>
      </rPr>
      <t xml:space="preserve">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- 4,2 тис. м3/добу (1,533 млн м3/рік) (факт використання 8% від потужності) 
     - план - 4,2 тис. м3/добу (1,533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- 54 % / 3,5 тис. чоловік 
     - план - 100 % / 6,5 тис. чоловік
7. Кліматична нейтральність
     - факт - використання застарілого насосного обладнання
     - план - заміна обладнання, сонячні батареї, тощо</t>
    </r>
  </si>
  <si>
    <t>Лисичанське комунальне спеціалізоване підприємство "Лисичанськводоканал", комунальна</t>
  </si>
  <si>
    <t>Лисичанська ТГ</t>
  </si>
  <si>
    <t>Лисичанська ТГ, Лисичанське комунальне спеціалізоване підприємство "Лисичанськводоканал"</t>
  </si>
  <si>
    <t>ПКД відсутня, вартість визначена орієнтовно на основі експертної оцінки вартості очистки: БІО - 200 євро на особу, курс євро згідно НБУ - 40 грн.  6,5 х 200 х 40 = 52,0 млн грн.                                                     Вартість потребує уточнення після деокупації.</t>
  </si>
  <si>
    <t>Луганська ОДА</t>
  </si>
  <si>
    <t>Реконструкція каналізаційних очисних споруд та каналізаційних мереж міста Новодружеськ Лисичанської ТГ Сєвєродонецького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</si>
  <si>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Лисичанське комунальне спеціалізоване підприємство "Лисичанськводоканал"
2. Код ЄДРПОУ: 03339851
3. Код водокористувача: 090450
4. Інформація щодо роботи КОС (на 01.01.2022)  
відведено зворотних (стічних) вод за рік, тис. куб. м.
- усього: 102,6
- без очистки: 0
- недостатньо-очищених: 102,6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474,5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</si>
  <si>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r>
      <rPr>
        <sz val="11"/>
        <color rgb="FF000000"/>
        <rFont val="Calibri"/>
      </rPr>
      <t>1. Кількість каналізаційних очисних систем (КОС)</t>
    </r>
    <r>
      <rPr>
        <sz val="11"/>
        <color rgb="FFFF0000"/>
        <rFont val="Calibri"/>
      </rPr>
      <t xml:space="preserve">  
</t>
    </r>
    <r>
      <rPr>
        <sz val="11"/>
        <color rgb="FF000000"/>
        <rFont val="Calibri"/>
      </rPr>
      <t xml:space="preserve">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- 1,3 тис. м3/добу (0,475 млн м3/рік) (факт використання 22% від потужності) 
     - план - 1,3 тис. м3/добу (0,475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- 61 % / 4,1 тис. чоловік 
     - план - 100 % / 6,7 тис. чоловік
7. Кліматична нейтральність
     - факт - використання застарілого насосного обладнання
     - план - заміна обладнання, сонячні батареї, тощо</t>
    </r>
  </si>
  <si>
    <t>ПКД відсутня, вартість визначена орієнтовно на основі експертної оцінки вартості очистки: БІО - 200 євро на особу, курс євро згідно НБУ - 40 грн.  
6,7 х 200 х 40 = 53,6 млн грн.                                                                  Вартість потребує уточнення після деокупації.</t>
  </si>
  <si>
    <t>ГВЕП 1, ГВЕП 2, ГВЕП 3, Інші ГВЕП (вплив військових дій)</t>
  </si>
  <si>
    <t>Реконструкція каналізаційних очисних споруд та каналізаційних мереж міста Рубіжне Рубіжанської ТГ Сєвєродонецького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</si>
  <si>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Комунальне підприємство "Рубіжанське виробниче управління водопровідно-каналізаційного господарства" Рубіжанської міської ради
2. Код ЄДРПОУ: 32026192
3. Код водокористувача: 090457
4. Інформація щодо роботи КОС (на 01.01.2022)  
відведено зворотних (стічних) вод за рік, тис. куб. м.
- усього: 2244,4
- без очистки: 0
- недостатньо-очищених: 2244,4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14600,0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</si>
  <si>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r>
      <rPr>
        <sz val="11"/>
        <color rgb="FF000000"/>
        <rFont val="Calibri"/>
      </rPr>
      <t>1. Кількість каналізаційних очисних систем (КОС)</t>
    </r>
    <r>
      <rPr>
        <sz val="11"/>
        <color rgb="FFFF0000"/>
        <rFont val="Calibri"/>
      </rPr>
      <t xml:space="preserve">  
</t>
    </r>
    <r>
      <rPr>
        <sz val="11"/>
        <color rgb="FF000000"/>
        <rFont val="Calibri"/>
      </rPr>
      <t xml:space="preserve">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- 40,0 тис. м3/добу (14,6 млн м3/рік) (факт використання 15% від потужності) 
     - план - 40,0 тис. м3/добу (14,6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без очищення (на балансі КП "Шляхово-експлуатаційне підприємство" Рубіжанської міської ради Луганської області)
     - план - будівництво, очищення 
6. Доступ до санітарії (підключення населення до КОС (%) кількість абонентів (населення) територіальної громади (ТГ)
     - факт - 94 % / 51,7 тис. чоловік 
     - план - 100 % / 54,2 тис. чоловік
7. Кліматична нейтральність
     - факт - використання застарілого насосного обладнання
     - план - заміна обладнання, сонячні батареї, тощо</t>
    </r>
  </si>
  <si>
    <t>Комунальне підприємство "Рубіжанське виробниче управління водопровідно-каналізаційного господарства" Рубіжанської міської ради, комунальна</t>
  </si>
  <si>
    <t>Так             (тимчасово окупована територія)</t>
  </si>
  <si>
    <t>Рубіжанська ТГ</t>
  </si>
  <si>
    <t>Рубіжанська ТГ, Комунальне підприємство "Рубіжанське виробниче управління водопровідно-каналізаційного господарства" Рубіжанської міської ради</t>
  </si>
  <si>
    <t>ПКД відсутня, вартість визначена орієнтовно на основі експертної оцінки вартості очистки: БІО - 200 євро на особу, ТРО - 250 євро на особу, курс євро згідно НБУ - 40 грн.  
54,2 х 450  х 40 = 975,6 млн грн.    
Вартість потребує уточнення після деокупації.
Зазнали значних пошкоджень, рівень та перелік пошкоджень/руйнувань на даний час встановити не можливо.</t>
  </si>
  <si>
    <t xml:space="preserve">Рубіжанська МВА, Луганська ОДА             </t>
  </si>
  <si>
    <t>Реконструкція каналізаційних очисних споруд та каналізаційних мереж міста Щастя Щастинської ТГ Щастинського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</si>
  <si>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r>
      <rPr>
        <sz val="11"/>
        <color rgb="FF000000"/>
        <rFont val="Calibri"/>
      </rPr>
      <t>Загальні (обов’язкові) дані про оператора КОС:
1. Балансоутримувач: Комунальне підприємство "Жилбудсервіс"
2. Код ЄДРПОУ: 35629024
3. Код водокористувача: 091089
4. Інформація щодо роботи КОС (на 01.01.2022)  
відведено зворотних (стічних) вод за рік, тис. куб. м.
- усього: 337,9</t>
    </r>
    <r>
      <rPr>
        <sz val="11"/>
        <color rgb="FFFF0000"/>
        <rFont val="Calibri"/>
      </rPr>
      <t xml:space="preserve"> 
</t>
    </r>
    <r>
      <rPr>
        <sz val="11"/>
        <color rgb="FF000000"/>
        <rFont val="Calibri"/>
      </rPr>
      <t>- без очистки: 0
- недостатньо-очищених: 337,9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1825,0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r>
  </si>
  <si>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- 5,0 тис. м3/добу (1,825 млн м3/рік) (факт використання 19 % від потужності) 
     - план - 5,0 тис. м3/добу (1,825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11,4 тис. чоловік 
     - план - 100 % / 11,4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</si>
  <si>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"Жилбудсервіс", комунальна</t>
  </si>
  <si>
    <t>Щастинський  район</t>
  </si>
  <si>
    <t>Щастинська ТГ</t>
  </si>
  <si>
    <t>Щастинська ТГ, Комунальне підприємство "Жилбудсервіс"</t>
  </si>
  <si>
    <t>ПКД відсутня, вартість визначена орієнтовно на основі експертної оцінки вартості очистки: БІО - 200 євро на особу, ТРО - 250 євро на особу, курс євро згідно НБУ - 40 грн.  
11,4 х 450 х 40 = 205,2 млн грн.    
Вартість потребує уточнення після деокупації.</t>
  </si>
  <si>
    <t xml:space="preserve">Щастинська ТГ , Луганська ОДА        </t>
  </si>
  <si>
    <t>Реконструкція або будівництво каналізаційних очисних споруд та каналізаційних мереж міста Сєвєродонецьк Сєвєродонецької ТГ Сєвєродонецького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відновлення)</t>
  </si>
  <si>
    <t>Загальні (обов’язкові) дані про оператора КОС:
1. Балансоутримувач: Не визначено
2. Код ЄДРПОУ: -
3. Код водокористувача: 091336 (станом на 2022 рік очистка стічних вод здійснювалась на КОС Приватного акціонерного товариства «Сєвєродонецьке об'єднання Азот»)
4. Інформація щодо роботи КОС (на 01.01.2022) 
відведено зворотних (стічних) вод за рік, тис. куб. м.
- усього: 7393,7
- без очистки: 0
- недостатньо-очищених: 0
- нормативно-чистих (без очистки): 1000,0
- нормативно-очищених на очисних спорудах: 6393,7
- біологічної очистки: 6393,7
- фізико-хімічної очистки: 0
- механічної очистки: 0  
- потужність очисних споруд, після очищення яких зворотні (стічні) води скидаються у водні об’єкти: 56210,0
у тому числі тих, що забезпечують нормативну очистку: 6393,7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</si>
  <si>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r>
      <rPr>
        <sz val="11"/>
        <color rgb="FF000000"/>
        <rFont val="Calibri"/>
      </rPr>
      <t xml:space="preserve">1. Кількість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- 154,0 тис м3/добу (56,210 млн м3/рік) (факт використання 13%)
     - план - 154,0 тис м3/добу (56,210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очищення
</t>
    </r>
    <r>
      <rPr>
        <sz val="11"/>
        <color rgb="FFFF0000"/>
        <rFont val="Calibri"/>
      </rPr>
      <t xml:space="preserve">   </t>
    </r>
    <r>
      <rPr>
        <sz val="11"/>
        <color rgb="FF000000"/>
        <rFont val="Calibri"/>
      </rPr>
      <t xml:space="preserve">  - план - очищення 
6. Доступ до санітарії (підключення населення до КОС (%) кількість абонентів (населення) територіальної громади (ТГ)
     - факт - 100 % / 99,1 тис. чоловік (прийом стічних вод від населення - КП "Сєвєродонецькводоканал", передача стічних вод на КОС ПрАТ «Сєвєродонецьке об'єднання Азот»)
     - план - 100 % / 99,1 тис. чоловік
7. Кліматична нейтральність
     - факт - використання застарілого насосного обладнання
     - план - заміна обладнання, сонячні батареї, тощо</t>
    </r>
  </si>
  <si>
    <t>Не визначено                             (буде визначено після деокупації території)</t>
  </si>
  <si>
    <t>Так       (тимчасово окупована територія)</t>
  </si>
  <si>
    <t>Сєвєродонецька ТГ</t>
  </si>
  <si>
    <t>ПКД відсутня, вартість визначена орієнтовно на основі експертної оцінки вартості очистки: БІО - 200 євро на особу, ТРО - 250 євро на особу, курс євро згідно НБУ - 40 грн.  
99,1 х 450 х 40 = 1783,8 млн грн. 
  Вартість потребує уточнення після деокупації.
Зазнали значних пошкоджень, рівень та перелік пошкоджень/руйнувань на даний час встановити не можливо.</t>
  </si>
  <si>
    <t>Будівництво каналізаційних очисних споруд та каналізаційних мереж смт Борівське Сєвєродонецької ТГ Сєвєродонецького району Луганської області
(після повного завершення бойових дій, деокупації
та розмінування території)</t>
  </si>
  <si>
    <t>Загальні (обов’язкові) дані про оператора КОС:
1. Балансоутримувач: Не визначено 
(населений пункт обслуговує Комунальне підприємство "Сєвєродонецькводоканал", код ЄДРПОУ: 35549138, код водокористувача: 091674)
2. Код ЄДРПОУ: -
3. Код водокористувача: -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</si>
  <si>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- 1,2 тис м3/добу (0,438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5,6 тис. чоловік
7. Кліматична нейтральність
     - факт - відсутня
     - план - встановлення сучасного енергозберігаючого обладнання</t>
  </si>
  <si>
    <t>Ні                (тимчасово окупована територія)</t>
  </si>
  <si>
    <t>ПКД відсутня, вартість визначена орієнтовно на основі експертної оцінки вартості очистки: БІО - 200 євро на особу, курс євро згідно НБУ - 40 грн. 
 5,6 х 200 х 40 = 44,8 млн грн.   
Вартість потребує уточнення після деокупації.</t>
  </si>
  <si>
    <t>Проєкт «Будівництво блочно-модульних очисних споруд у м. Кремінна Луганської області» 
м. Кремінна Кремінської ТГ Сєвєродонецького району Луганської області
(після повного завершення бойових дій, деокупації
та розмінування території)</t>
  </si>
  <si>
    <t>Загальні (обов’язкові) дані про оператора КОС:
1. Балансоутримувач: Комунальне підприємство "Креміннаводоканал" Кремінської міської ТГ
2. Код ЄДРПОУ: 45157174
3. Код водокористувача: 091667
4. Інформація щодо роботи КОС (на 01.01.2022) 
відведено зворотних (стічних) вод за рік, тис. куб. м.
- усього: 217,4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1277,0</t>
  </si>
  <si>
    <t>1. Кількість очисних систем (КОС) 
     - факт: 1 
     - план: 1 (будівництво нових КОС)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- 3,5 тис. м3/добу (1,277 млн м3/рік) (факт використання 17% від потужності)
     - план - 1,8 тис м3/добу (0,660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- 45 % / 8,6 тис. чоловік 
     - план - 100 % / 19,0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</si>
  <si>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"Креміннаводоканал" Кремінської міської ТГ, комунальна</t>
  </si>
  <si>
    <t>Так                        (тимчасово окупована територія)</t>
  </si>
  <si>
    <t>Кремінська ТГ</t>
  </si>
  <si>
    <t>UA0000069 НПП «Сіверсько-Донецький»</t>
  </si>
  <si>
    <t>Кремінська ТГ, Комунальне підприємство "Кремінське" водопроводне-каалізаційне господарство" Кремінської міської ради</t>
  </si>
  <si>
    <t>Вартість проєкту станом на 2021 р. складала 91,9 млн грн (сукупний індекс інфляції станом на червень 2023 р. - 141,2%) - 129,8 млн грн.
ПКД потребує коригування з врахуванням третинної очистки.  
Додатково орієнтовно визначено вартість ТРО очистки на основі експертної оцінки вартості очистки: ТРО - 250 євро на особу, курс євро згідно НБУ - 40 грн.                                                                                                                                                                                                                                                                                                                   19,0 х 250 х 40 = 190,0 млн грн.                                                                                                                                                                                                                                                                                                                                                129,8 + 190,0 = 319,8 млн грн.
Вартість потребує уточнення після деокупації.
Діючі очисні споруди зазнали значних пошкоджень, рівень та перелік пошкоджень/руйнувань на даний час встановити не можливо.</t>
  </si>
  <si>
    <t>Кремінська МВА, Луганська ОДА</t>
  </si>
  <si>
    <t>Будівництво каналізаційних очисних споруд та каналізаційних мереж смт Станиця Луганська Станично-Луганської ТГ Щастинського району Луганської області   
(після повного завершення бойових дій, деокупації
та розмінування території)</t>
  </si>
  <si>
    <t>Загальні (обов’язкові) дані про оператора КОС:
1. Балансоутримувач: Не визначено (населенних пункт обслуговує Комунальне підприємство "Теплосервіс Станично-Луганської селищної ТГ", код ЄДРПОУ: 35259450, код водокористувача: 091406)
2. Код ЄДРПОУ: -
3. Код водокористувача: -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 скидаються у водні об’єкти: 0
у тому числі тих, що забезпечують нормативну очистку: 0
- 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</si>
  <si>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МЕХ(1)/БІО(2)/ТРО (третинна) 
3. Потужність споруд, після яких стічні води відводяться у МПВ
     - факт - відсутні
     - план - 2,5 тис м3/добу (0,913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12,2 тис. чоловік
7. Кліматична нейтральність
     - факт - відсутня
     - план - встановлення сучасного енергозберігаючого обладнання</t>
  </si>
  <si>
    <t>Ні                   (тимчасово окупована територія)</t>
  </si>
  <si>
    <t>Станично-Луганська ТГ</t>
  </si>
  <si>
    <t>ПКД відсутня, вартість визначена орієнтовно на основі експертної оцінки вартості очистки: БІО - 200 євро на особу, ТРО - 250 євро на особу, курс євро згідно НБУ - 40 грн.  
12,2 х 450 х 40 = 219,6 млн грн.    
Вартість потребує уточнення після деокупації.</t>
  </si>
  <si>
    <t>Реконструкція очисних споруд Приватного акціонерного товариства "Рубіжанський картонно-тарний комбінат"                     
Рубіжанська ТГ Сєвєродонецького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</si>
  <si>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Приватне акціонерне товариство "Рубіжанський картонно-тарний комбінат"
2. Код ЄДРПОУ: 01882551
3. Код водокористувача: 090684
4. Інформація щодо роботи КОС (на 01.01.2022)  
відведено зворотних (стічних) вод за рік, тис. куб. м.
- усього: 2768,6 
- без очистки: 0 
- недостатньо-очищених: 0
- нормативно-чистих (без очистки): 0
- нормативно-очищених на очисних спорудах: 2768,6  
- біологічної очистки: 2768,6 
- фізико-хімічної очистки: 0                                                                                            
- механічної очистки: 0
- потужність очисних споруд, після очищення яких зворотні (стічні) води скидаються у водні об’єкти: 7300,0
у тому числі тих, що забезпечують нормативну очистку: 2768,6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</si>
  <si>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(механічна)/БІО (біологічна) 
     - план - МЕХ(1)/ФІЗ-ХІМ (фізико-хімічна)/БІО (біологічна)
3. Потужність споруд, після яких стічні води відводяться у МПВ
     - факт - 20,0 тис. м3/добу (7,300 млн м3/рік) 
     - план - 20,0 тис. м3/добу (7,300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енергозберігаюче, тощо    </t>
  </si>
  <si>
    <t>Приватне акціонерне товариство "Рубіжанський картонно-тарний комбінат", приватна</t>
  </si>
  <si>
    <t>Сєвєродонецький  район</t>
  </si>
  <si>
    <t>Приватне акціонерне товариство "Рубіжанський картонно-тарний комбінат"</t>
  </si>
  <si>
    <t>ПКД відсутня, вартість визначена орієнтовно на основі експертної оцінки вартості (50 тис. грн на 1000 м3 зворотної води).    
Після виконання обстежень очисних споруд.
Вартість потребує уточнення після деокупації.</t>
  </si>
  <si>
    <t>ГВЕП 1, ГВЕП 2, ГВЕП 3, ГВЕП інші (вплив військових дій, аварійні забруднення), ГВЕП забруднення підземних вод</t>
  </si>
  <si>
    <t>8.1.1., 8.1.2., 8.1.3., 8.2.1., 8.3.4.</t>
  </si>
  <si>
    <t>КТМ - 4, 15, 21, 25.</t>
  </si>
  <si>
    <t>Запобігання забруднення небезпечними речовинами з накопичувача шляхом утилізації відходів
Комунального підприємства "Рубіжанське ВУВКГ" (накопичувач колишнього ТОВ "Рубіжанський краситель") 
Рубіжанська ТГ Сєвєродонецького району Луганської області (після повного завершення бойових дій, деокупації
та розмінування території)</t>
  </si>
  <si>
    <t>Утилізація відходів (після відновлення доступу та розмінування території).                                                                                           
Здійснення організаційних, науково-технічних та технологічних заходів щодо нейтралізації відходів накопичувача, належного закриття секцій, що не експлуатуються, та подальшої рекультивації порушених земель, в т.ч.:
- перегляд та оновлення Проєкту рекультивації накопичувача від 2012 року з урахуванням поточного стану накопичувача, у т.ч. секцій, що експлуатуються;
- забезпечення державної експертизи Проєкту рекультивації із проведенням оцінки впливу на довкілля планованої діяльності згідно ЗУ "Про оцінку впливу на довкілля";
- розробка та здійснення заходів з моніторингу об'єкта під час та після реалізації проєкту з рекультивації.                  
Загроза довкіллю від шламонакопичувачів пов'язана із постійним акумулюючим впливом через довгострокове зберігання відходів із впливом токсичних речовин, потенціальним впливом аварійних ситуацій, з можливістю виникнення під дією факторів природного та антропогенного характеру екологічних катастроф, у т.ч. транскордонного характеру.   
Накопичувачі створюють пожежну, хімічну та екологічну небезпеку. Існує проблема невідповідності рівня експлуатації накопичувача мінімальним вимогам стандартів екологічної та техногенної безпеки. Технічна несправність споруд та відсутність належної експлуатації накопичувача відходів визначають наявність внутрішніх чинників небезпеки, що у поєднанні із зовнішніми чинниками небезпеки значно підвищує ризик надзвичайних ситуацій різного масштабу.</t>
  </si>
  <si>
    <t>Накопичувач високомінералізованих стоків КП "РВУВКГ" (передано від ТОВ "Рубіжанський краситель") знаходиться в заплаві р. Сіверський Донець.
Складається з шести секцій: №2,5,6 - недіючі, №1,3,4 - діючі. 43 га площа забруднення 1757,903 тис. м3 відходи хімічного виробництва.
Координати секція № 1 - 49.002378, 38.369677. Об'єм накопичених відходів - 164 тис. м3.
Координати секція № 2 - 49.003026, 38.367273. 
Координати секція № 3 - 49.003139, 38.365750. 
Координати секція № 4 - 49.002801, 38.363261. 
Координати секція № 5 - 49.000408, 38.363218.
Об'єм накопичених відходів секція №2-5 - 1257 тис. м3. 
Координати секція № 6 - 48.997831, 38.361802. 
Об'єм накопичених відходів - 72 тис. м3.
У накопичувачах наявні внутрішні чинники небезпеки, пов'язані зі змінами конструктивного характеру гідроспоруди.
Невідомі фактичний загальний обсяг, фізичні й хімічні властивості накопичених відходів. Наявні дані 10-річної давнини не відображають поточний стан через їх багаторічне змішування між собою та поповнення іншими видами відходів КП "РВУВКГ" (мул та пісок).
Небезпечні речовини у відходах: відомо, що у складі видалених відходів 10 років тому містились такі небезпечні речовини, як: аміак, хлористий амоній, мідь сірчанокисла, сода кальцинована, бікарбонат натрію, тіосульфат натрію, гідросульфід натрію, їдкий натрій, хлористий натрій, сірководень, смоли та інші органічні та неорганічні сполуки, газові випаровування: оксид азоту (ІМ) та сірководень.</t>
  </si>
  <si>
    <t xml:space="preserve">Комунальне підприємство "Рубіжанське виробниче управління водопровідно- каналізаційного господарства" (накопичувач колишнього ТОВ "Рубіжанський барвник") </t>
  </si>
  <si>
    <t xml:space="preserve">КП "Рубіжанське ВУВКГ" </t>
  </si>
  <si>
    <t>Вартість визначена орієнтовно на основі експертної оцінки.</t>
  </si>
  <si>
    <t>ГВЕП інші (вплив військових дій, аварійні забруднення)</t>
  </si>
  <si>
    <t>Запобігання забруднення небезпечними речовинами з накопичувачів шляхом досліджень та моніторингу стану накопичувачів Приватного акціонерного товариства "Сєвєродонецьке об'єднання Азот" 
Сєвєродонецька ТГ Сєвєродонецького району Луганської області (після повного завершення бойових дій, деокупації
та розмінування території)</t>
  </si>
  <si>
    <t>Проведення комплексу заходів щодо обстежень, досліджень та моніторингу стану шламонакопичувачів (після відновлення доступу та розмінування території): 
- дослідження сучасного технічного стану шламонакопичувачів;
- моніторинг стабільності гідротехнічних споруд (технічне обслуговування та здійснення екологічного моніторингу запобігання виникненню аварій та планування реагування на НС);
- здійснення комплексу науково-технічних досліджень щодо можливості нейтралізації/утилізації відходів, реконструкції або закриття шламонакопичувача.
Загроза довкіллю від шламонакопичувачів пов'язана із постійним акумулюючим впливом через довгострокове зберігання відходів із впливом токсичних речовин, потенціальним впливом аварійних ситуацій, з можливістю виникнення під дією факторів природного та антропогенного хакартеру екологічних катастроф, у т.ч. транскордонного характеру. Накопичувачі створюють гідродинамічну, пожежну, хімічну та екологічну небезпеку. Внутрішні чинники небезпеки, пов'язані із поточним станом споруд та прилеглої території, із токсичними властивостями речовин у складі відходів, у сукупності із зовнішними чинниками небезпеки, та фактори, пов'язані із розташуванням накопичувачів іншого підприємства на єдиному проммайданчику, значно підвищують ризик виникнення надзвичайних ситуацій різного характеру.</t>
  </si>
  <si>
    <t>ПрАТ "Сєвєродонецьке об'єднання "Азот" має на балансі 4 хвостосховища, які розташовані близько до р. Сіверський Донець та в які видаляються шлами, що утворюються від хімічної підготовки води та очистки стічних вод. Речовини у складі шламу токсичні.
Координати - 48.926797, 38.475014. Шламонакопичувач №1 осаду промислових стоків, об'єм накопичених відходів - 540,6 тис. м3. 
Координати - 48.926057, 38.471601. Шламонакопичувач №2, об'єм накопичених відходів - 0,708 тис. м3. 
Координати - 48.926339, 38.465239. Шламонакопичувач станції декарбонізації №3, об'єм накопичених відходів - 166,8 тис. м3. 
Координати - 48.925775, 38.462750. Шламонакопичувач фізико-хімічної очистки №4, об'єм накопичених відходів - 45,1 тис. м3. 
Всього в чотирьох накопичувачах 909537,11 т (753 342,95 м3) шламу хімічного виробництва.</t>
  </si>
  <si>
    <t>Приватне акціонерне товариство "Сєверодонецьке об’єднання Азот"</t>
  </si>
  <si>
    <t>Так,  загроза руйнування</t>
  </si>
  <si>
    <t>ПрАТ "Сєвєродонецьке об'єднання
Азот"</t>
  </si>
  <si>
    <t>Запобігання забруднення небезпечними речовинами з накопичувачів шляхом досліджень та моніторингу стану накопичувачів колишнього Відкритого акціонерного товариства "Лисичанська сода" 
Лисичанська ТГ Сєвєродонецького району Луганської області (після повного завершення бойових дій, деокупації
та розмінування території)</t>
  </si>
  <si>
    <t>Проведення комплексу заходів щодо обстеження та моніторингу стану шламонакопичувачів (після відновлення доступу та розмінування території):                 
- дослідження сучасного технічного стану шламонакопичувачів;     
- моніторинг стабільності гідротехнічних споруд.
Визначення балансоутримувача накопичувачів із подальшим забезпеченням технічного обслуговування та здійснення екологічного моніторингу заходів із запобігання виникненню аварій, першочергово для накопичувача №1.
Планування реагування на НС, повторного використання накопичених відходів. 
Загроза довкіллю від шламонакопичувачів пов'язана із постійним акумулюючим впливом через довгострокове зберігання відходів із впливом токсичних речовин, потенціальним впливом аварійних ситуацій, з можливістю виникнення під дією факторів природного та антропогенного характеру екологічних катастроф, у т.ч. транскордонного характеру. Накопичувачі створюють гідродинамічну, пожежну, хімічну та екологічну небезпеку. Руйнуванння дамб накопичувачів призведе до потрапляння забруднюючих речовин у ґрунт, поверхневі та підземні води, перекриття русла р. Сіверський Донець, зсувів ґрунту, та, як наслідок, руйнування елементів транспортної інфраструктури житлових та промислових будівель, виникнення аварій на електромережах.</t>
  </si>
  <si>
    <t>Колишнє підприємство ВАТ "Лисичанська сода" мала 4 накопичувача відходів виробництва соди, які знаходять у безпосередній близкості до р. Сіверський Донець. 
Після ліквідації підприємства балансоутримувач не визначений.
Виробництво хімічних речовин і хімічної продукції - 4 накопичувачі. 
Координати - 48.894326, 38.4890141; площа - 33 га. Накопичувач №1 обсяг невідомий.
Координати - 48.899912, 38.497683; площа 56 га. Накопичувач №2 обсяг 3,5 млн т.
Координати - 48.892068, 38.493692; площа 27,6 га. Накопичувач №3 обсяг 1,08 млн т.
Координати - 48.895116, 38.501116; площа 44,4 га. Накопичувач №4 обсяг 4,1 млн т.
Загальний осяг 8,7 млн тонн відходів виробництва.</t>
  </si>
  <si>
    <t>Виробниче акціонерне товариство "Лисичанська сода"</t>
  </si>
  <si>
    <t xml:space="preserve">ВАТ "Лисичанська сода" </t>
  </si>
  <si>
    <t>ГВЕП 1. ГВЕП 2, ГВЕП 3, ГВЕП інші (вплив військових дій, аварійні забруднення), ГВЕП забруднення підземних вод</t>
  </si>
  <si>
    <t>Запобігання забруднення небезпечними речовинами з накопичувачів шляхом утилізації відходів колишнього Відкритого акціонерного товариства "Лисичанська сода" 
Лисичанська ТГ Сєвєродонецького району Луганської області (після повного завершення бойових дій, деокупації
та розмінування території)</t>
  </si>
  <si>
    <t>Утилізація відходів (після відновлення доступу та розмінування території):
1. Здійснення організаційних, науково-технічних та технологічних заходів щодо нейтралізації відходів накопичувача, належного закриття секцій та подальшої рекультивації порушених земель. 
2. Розробка та здійснення заходів з моніторингу об'єкта під час та після реалізації проєкту з рекультивації. 
Загроза довкіллю від шламонакопичувачів пов'язана із постійним акумулюючим впливом через довгострокове зберігання відходів із впливом токсичних речовин, потенціальним впливом аварійних ситуацій, із можливістю виникнення під дією факторів природного та антропогенного характеру екологічних катастроф, у т.ч. транскордонного характеру. Накопичувачі створюють пожежну, хімічну та екологічну небезпеку. Існує проблема невідповідності рівня експлуатації мінімальним вимогам стандартів екологічної та техногенної безпеки. Технічна несправність споруд та відсутність належної експлуатації накопичувачів відходів визначають наявність внутрішніх чинників небезпеки, що у поєднанні із зовнішніми чинниками небезпеки значно підвищує ризик надзвичайних ситуацій різного масштабу.</t>
  </si>
  <si>
    <t>Колишнє підприємство ВАТ "Лисичанська сода" мала 4 накопичувача відходів виробництва соди, які знаходять у безпосередній близкості до р. Сіверський Донець.
Після ліквідації підприємства балансоутримувач не визначений. 
Виробництво хімічних речовин і хімічної продукції - 4 накопичувачі. 
Координати - 48.894326, 38.4890141; площа - 33 га. Накопичувач №1 обсяг невідомий.
Координати - 48.899912, 38.497683; площа 56 га. Накопичувач №2 обсяг 3,5 млн т.
Координати - 48.892068, 38.493692; площа 27,6 га. Накопичувач №3 обсяг 1,08 млн т.
Координати - 48.895116, 38.501116; площа 44,4 га. Накопичувач №4 обсяг 4,1 млн т.
Загальний осяг 8,7 млн тонн відходів виробництва.</t>
  </si>
  <si>
    <t>Реконструкція каналізаційних очисних споруд та каналізаційних мереж міста Лисичанськ Лисичанської ТГ Сєвєродонецького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</si>
  <si>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Лисичанське комунальне спеціалізоване підприємство "Лисичанськводоканал"
2. Код ЄДРПОУ: 03339851
3. Код водокористувача: 090450
4. Інформація щодо роботи КОС (на 01.01.2022)  
відведено зворотних (стічних) вод за рік, тис. куб. м.
- усього: 2704,9
- без очистки: 0
- недостатньо-очищених: 2704,9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14090,0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</si>
  <si>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3
     - план: 3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- 38,6 тис. м3/добу (14,090 млн. м3/рік) 
     - план - 38,6 тис. м3/добу (14,090 млн. м3/рік)                                                                     
    1) - факт - 30,0 тис. м3/добу (10,950  млн м3/рік) (факт використання 12% від потужності) 
     - план - 30,0 тис. м3/добу (10,950  млн м3/рік)                                                                   
    2)  - факт - 0,1 тис. м3/добу (0,037 млн м3/рік) (факт використання 70% від потужності)                                                                  
     - план - 0,1 тис. м3/добу (0,037 млн м3/рік) 
    3) - факт - 8,5 тис. м3/добу (3,103 млн м3/рік) (факт використання 44% від потужності)          
     - план - 8,5 тис. м3/добу (3,103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- 62 % / 57,5 тис. чоловік 
     - план - 100 % / 93,3 тис. чоловік
7. Кліматична нейтральність
     - факт - використання застарілого насосного обладнання
     - план - заміна обладнання, сонячні батареї, тощо</t>
  </si>
  <si>
    <t>Так                   (тимчасово окупована територія)</t>
  </si>
  <si>
    <t>річки Сіверський Донець, Верхня Біленька</t>
  </si>
  <si>
    <t>UA_M6.5.1_0007 UA_M6.5.1_0458</t>
  </si>
  <si>
    <t>Під ризиками</t>
  </si>
  <si>
    <t>ПКД відсутня, вартість визначена орієнтовно на основі експертної оцінки вартості очистки: БІО - 200 євро на особу, ТРО - 250 євро на особу, курс євро згідно НБУ - 40 грн.                                        93,3 х 450 х 40 = 1679,4 млн грн. Вартість потребує уточнення після деокупації.</t>
  </si>
  <si>
    <t>Реконструкція каналізаційних очисних споруд та каналізаційних мереж смт Приколотне Вільхуватської ТГ Куп'янського району Харківської області</t>
  </si>
  <si>
    <t>Загальні (обов’язкові) дані про оператора КОС:
1. Балансоутримувач: ТОВ "Приколотнянський ОЕЗ"
2. Код ЄДРПОУ: 30142319
3. Код водокористувача: 631468                                                                     
4. Інформація щодо роботи КОС (на 01.01.2022)  
відведено зворотних (стічних) вод за рік, тис. куб. м.
- усього: 170,3
- без очистки: 0
- недостатньо-очищених: 0
- нормативно-чистих (без очистки): 0
- нормативно-очищених на очисних спорудах: 170,3
- біологічної очистки: 170,3
- фізико-хімічної очистки: 0
- механічної очистки: 0                                                                                        
- потужність очисних споруд, після очищення яких зворотні (стічні) води скидаються у водні об’єкти: 511,0
у тому числі тих, що забезпечують нормативну очистку: 511,0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</si>
  <si>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- 1,4 тис. м3/добу (0,511 млн м3/рік) (факт використання 33% від потужності) 
     - план - 1,4 тис. м3/добу (0,511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0,6 тис. чоловік
     - план - 100 %  / 2,0 тис. чоловік
7. Кліматична нейтральність
     - факт - використання застарілого насосного обладнання
     - план - заміна обладнання, сонячні батареї, тощо</t>
  </si>
  <si>
    <t>ТОВ "Приколотнянський ОЕЗ", приватна або  комунальне підприємство громади</t>
  </si>
  <si>
    <t>Куп'янський район</t>
  </si>
  <si>
    <t>Вільхуватська ТГ</t>
  </si>
  <si>
    <t>річка Плотва</t>
  </si>
  <si>
    <t>UA_M6.5.1_0012</t>
  </si>
  <si>
    <t>Відсутні</t>
  </si>
  <si>
    <t>ТОВ "Приколотнянський ОЕЗ", Вільхуватська ТГ</t>
  </si>
  <si>
    <t>ПКД відсутня, вартість визначена орієнтовно на основі експертної оцінки вартості очистки: БІО - 200 євро на особу, курс євро згідно НБУ - 40 грн. 
 2,0 х 200 х 40 = 16,0 млн грн.</t>
  </si>
  <si>
    <t xml:space="preserve">ТОВ "Приколотнянський ОЕЗ"
</t>
  </si>
  <si>
    <t>Будівництво каналізаційних очисних споруд та каналізаційних мереж смт Великий Бурлук Великобурлуцької ТГ Куп'янського району  Харківської області</t>
  </si>
  <si>
    <t>Загальні (обов’язкові) дані про оператора КОС:
1. Балансоутримувач: Великобурлуцька селищна ТГ
2. Код ЄДРПОУ: 
3. Код водокористувача: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</si>
  <si>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- 0,5 тис м3/добу (0,179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2,5 тис. чоловік
7. Кліматична нейтральність
     - факт - відсутня
     - план - встановлення сучасного енергозберігаючого обладнання</t>
  </si>
  <si>
    <t>Великобурлуцька селищна ТГ</t>
  </si>
  <si>
    <t>Великобурлуцька ТГ</t>
  </si>
  <si>
    <t>річка Великий Бурлук</t>
  </si>
  <si>
    <t>UA_M6.5.1_0041</t>
  </si>
  <si>
    <t>ПКД відсутня, вартість визначена орієнтовно на основі експертної оцінки вартості очистки: БІО - 200 євро на особу, курс євро згідно НБУ - 40 грн. 
 2,5 х 200 х 40 = 20,0 млн грн.</t>
  </si>
  <si>
    <t xml:space="preserve">Реконструкція каналізаційних очисних споруд, каналізаційних насосних станцій та каналізаційних мереж смт Шевченкове Шевченківської ТГ Чугуївського району Харківської області </t>
  </si>
  <si>
    <t>Загальні (обов’язкові) дані про оператора КОС:
1. Балансоутримувач: Комунальне підприємство "Аква" Шевченківської селищної ради
2. Код ЄДРПОУ: 41390693
3. Код водокористувача: 632145
4. Інформація щодо роботи КОС  (на 01.01.2022)  
відведено зворотних (стічних) вод за рік, тис. куб. м.
- усього: 56,2
- без очистки: 0
- недостатньо-очищених: 56,2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146,0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</si>
  <si>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- 0,4 тис. м3/добу (0,146 млн. м3/рік)  (факт використання 37% від потужності) 
     - план - 0,4 тис. м3/добу (0,146  млн м3/рік) 
     - каналізаційних мереж - 4,5 км                                                                              
     - КНС - 1                                                                                                        
4. Залишковий осад (мул)
     - факт - неочищений (складування)
     - план - очищення (часткова переробка, встановлення біогазової установки)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- 79 % / 2,6 тис. чоловік
     - план - 100 %  / 3,2 тис. чоловік
7. Кліматична нейтральність
     - факт - використання застарілого насосного обладнання
     - план - заміна обладнання, сонячні батареї</t>
  </si>
  <si>
    <t>Комунальне підприємство "Аква" Шевченківської селищної ради, комунальна</t>
  </si>
  <si>
    <t>Шевченківська ТГ</t>
  </si>
  <si>
    <t>UA_M6.5.1_0043</t>
  </si>
  <si>
    <t>Шевченківська ТГ, Комунальне підприємство "Аква" Шевченківської селищної ради</t>
  </si>
  <si>
    <t>ПКД відсутня, вартість визначена орієнтовно на основі експертної оцінки вартості очистки: БІО - 200 євро на особу, курс євро згідно НБУ - 40 грн. 
 3,2 х 200 х 40 = 25,6 млн грн.</t>
  </si>
  <si>
    <t xml:space="preserve">Ремеандрування русла річки Бабка (суббасейн р. Сіверський Донець) зі встановленням прибережних захисних смуг в межах Старосалтівської ТГ Чугуївського району Харківської області </t>
  </si>
  <si>
    <t>Проведення комплексу заходів щодо відновлення (поліпшення) гідромофологічних характеристик водотоку річки Бабка (суббасейн р. Сіверський Донець):    
1. Відновлення морфологічних характеристик русла річки.                                                    
2. Збільшення варіативності глибини та ширини русла.
3. Збільшення кількості форм потоку, за рахунок зміни морфології русла річки.
4. Відновлення вільного меандрування річки.                                                                                                                                                                                                                                                                                                                          5. Встановлення прибережних захисних смуг.</t>
  </si>
  <si>
    <t xml:space="preserve">Координати - від 50.071742, 36.686834 до 50.080473, 36.681856 
В межах с. Федорівка русло перетворене у магістральний канал-водоприймач осушувальної системи.
Довжина спрямлення 1,25 км. Канали та гідротехнічні споруди осушувальної системи вже не експлуатуються належним чином. Замулені та зарослі деревно-чагарниковою і трав'яною рослинністю канали не виконують свої функції. Спрямлення русла річки призводить до зменшення варіативності глибини та ширини русла, порушення природного балансу ерозії та акумуляції, обмеження вільного меандрування річок. Внаслідок таких морфологічних змін відбувається збіднення складу та зменшення чисельності риб, донних безхребетних, вищої водної рослинності, фітопланктону.
Під час виконання заходів будуть відновлені природні характеристики русла.
Під час розробки проєкту буде здійснено уточнення ділянок, які потребують звуження або розширення русла, наявності берегоукріплень, які потребують демонтажу, потреби у висадці дерев, чагарників тощо. </t>
  </si>
  <si>
    <t>іЗМПВ, річка Бабка</t>
  </si>
  <si>
    <t>UA_M6.5.1_0050</t>
  </si>
  <si>
    <t xml:space="preserve">Під ризиком </t>
  </si>
  <si>
    <t>UA0000286 Верхня частина р. Велика Бабка</t>
  </si>
  <si>
    <t>8.1.3</t>
  </si>
  <si>
    <t>Будівництво очисних споруд виробничих стічних вод після водопідготовки Комунального підприємства "Харківводоканал" 
Харківська ТГ Харківського району Харківської області</t>
  </si>
  <si>
    <t>Загальні (обов’язкові) дані про оператора КОС:
1. Балансоутримувач: Комунальне підприємство "Харківводоканал"
2. Код ЄДРПОУ: 03361715
3. Код водокористувача: 631333
4. Інформація щодо роботи КОС  (на 01.01.2022)  
відведено зворотних (стічних) вод за рік, тис. куб. м.
- усього: 5112,7
- без очистки: 0
- недостатньо-очищених: 0
- нормативно-чистих (без очистки): 5112,7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</si>
  <si>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r>
      <rPr>
        <sz val="11"/>
        <color rgb="FF000000"/>
        <rFont val="Calibri"/>
      </rPr>
      <t xml:space="preserve">1. Кількість каналізаційних очисних систем (КОС) 
     - факт: 0
     - план: 2
2. Спосіб очищення зворотних (стічних) вод
     - факт - без очищення
     - план - МЕХ (механічна)
3. Потужність споруд, після яких стічні води відводяться у МПВ
     - факт - відсутні
     - план - 20,0 тис. м3/добу (7,3 млн м3/рік)                                                                                                                     
     - мереж водовідведення - 0,8 км                                                                                </t>
    </r>
    <r>
      <rPr>
        <sz val="11"/>
        <color rgb="FFFF0000"/>
        <rFont val="Calibri"/>
      </rPr>
      <t xml:space="preserve">    
</t>
    </r>
    <r>
      <rPr>
        <sz val="11"/>
        <color rgb="FF000000"/>
        <rFont val="Calibri"/>
      </rPr>
      <t xml:space="preserve">     1) - факт - відсутні (після споруд підготовки питної води на ЦВС №1 та ЦВС №3)
     - план - 8,2 тис. м3/добу (2,993 млн м3/рік)                                                                                                               
     2) - факт - відсутні (після споруд підготовки питної води на ЦВС №2)
     - план - 11,8 тис. м3/добу (4,307 млн м3/рік)                                                                                
4. Залишковий осад (мул)
     - факт - відсутній
     - план - очищення (часткова переробка)                                                                                                                                  5. Кліматична нейтральність
     - факт - відсутня
     - план - заміна обладнання, сонячні батареї, тощо</t>
    </r>
  </si>
  <si>
    <t>Комунальне підприємство "Харківводоканал", комунальна</t>
  </si>
  <si>
    <t>Харківський район</t>
  </si>
  <si>
    <t>Харківська ТГ</t>
  </si>
  <si>
    <t>річка Тетліга</t>
  </si>
  <si>
    <t>UA_M6.5.1_0055</t>
  </si>
  <si>
    <t>дуже поганий</t>
  </si>
  <si>
    <t>UA0000105 Заказник Печенізьке водосховище
Долина , UA0000316 р. Сіверський Донець в Харківській області-1</t>
  </si>
  <si>
    <t>Комунальне підприємство "Харківводоканал"</t>
  </si>
  <si>
    <t xml:space="preserve">ПКД відсутня, за даними КП "Харківводоканал" орієнтовна вартість будівництва складає 72,0 млн грн.         </t>
  </si>
  <si>
    <t>Реконструкція каналізаційних очисних споруд та каналізаційних мереж смт Кочеток Чугуївської ТГ Чугуївського району Харківської області</t>
  </si>
  <si>
    <t>Загальні (обов’язкові) дані про оператора КОС:
1. Балансоутримувач: Кочетоцьке виробниче комунальне підприємство водопровідно-каналізаційного господарства (в стадії ліківдації), Чугуївська міська ТГ
2. Код ЄДРПОУ: 32858894
3. Код водокористувача: 631687
4. Інформація щодо роботи КОС (на 01.01.2022)  
відведено зворотних (стічних) вод за рік, тис. куб. м.
- усього: 53,2
- без очистки: 0
- недостатньо-очищених: 53,2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328,5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</si>
  <si>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- 0,9 тис. м3/добу (0,329 млн м3/рік) (факт використання 16% від потужності) 
     - план - 0,9 тис. м3/добу (0,329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1,2 тис. чоловік
     - план - 100 %  / 1,2 тис. чоловік
7. Кліматична нейтральність
     - факт - використання застарілого насосного обладнання
     - план - заміна обладнання, сонячні батареї, тощо</t>
  </si>
  <si>
    <t>Кочетоцьке виробниче комунальне підприємство водопровідно-каналізаційного господарства (в стадії ліквідації), комунальна Чугуївська міська ТГ</t>
  </si>
  <si>
    <t>Чугуївська ТГ</t>
  </si>
  <si>
    <t>10,7</t>
  </si>
  <si>
    <t>Чугуївська ТГ, Кочетоцьке виробниче комунальне підприємство водопровідно-каналізаційного господарства</t>
  </si>
  <si>
    <t>ПКД відсутня, вартість визначена орієнтовно на основі експертної оцінки вартості очистки: БІО - 200 євро на особу, курс євро згідно НБУ - 40 грн.
  1,2 х 200 х 40 = 9,6  млн грн.</t>
  </si>
  <si>
    <t>Кочетоцьке виробниче комунальне підприємство водопровідно-каналізаційного господарства</t>
  </si>
  <si>
    <t>Реконструкція каналізаційних очисних споруд та каналізаційних мереж смт Золочів Золочівської ТГ Богодухівського району Харківської області</t>
  </si>
  <si>
    <t>Загальні (обов’язкові) дані про оператора КОС:
1. Балансоутримувач: Комунальне підприємство "Житлово-комунальне господарство Золочівської селищної ради"
2. Код ЄДРПОУ: 32449112
3. Код водокористувача: 631586
4. Інформація щодо роботи КОС (на 01.01.2022)  
відведено зворотних (стічних) вод за рік, тис. куб. м.
- усього: 9,7
- без очистки: 0
- недостатньо-очищених: 9,7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73,0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36,5</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</si>
  <si>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- 0,2 тис. м3/добу (0,073 млн м3/рік) (факт використання 13% від потужності) 
     - план - 0,2 тис. м3/добу (0,073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- 50 % / 0,8 тис. чоловік
     - план - 100 % / 1,6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</si>
  <si>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"Житлово-комунальне господарство Золочівської селищної ради", комунальна</t>
  </si>
  <si>
    <t>Богодухівський район</t>
  </si>
  <si>
    <t>Золочівська ТГ</t>
  </si>
  <si>
    <t>річка Уди</t>
  </si>
  <si>
    <t>UA_M6.5.1_0056</t>
  </si>
  <si>
    <t>UA0000292 Верхня частина долини р. Уди</t>
  </si>
  <si>
    <t>Золочівська ТГ, Комунальне підприємство "Житлово-комунальне господарство Золочівської селищної ради"</t>
  </si>
  <si>
    <t>ПКД відсутня, вартість визначена орієнтовно на основі експертної оцінки вартості очистки: БІО - 200 євро на особу, курс євро згідно НБУ - 40 грн. 
 1,6 х 200 х 40 = 12,8  млн грн.</t>
  </si>
  <si>
    <t>Комунальне підприємство "Житлово-комунальне господарство Золочівської селищної ради"</t>
  </si>
  <si>
    <t xml:space="preserve">Будівництво каналізаційних очисних споруд та каналізаційних мереж смт Пересічне Солоницівської ТГ Харківського району Харківської області </t>
  </si>
  <si>
    <t>Загальні (обов’язкові) дані про оператора КОС:
1. Балансоутримувач: Солоницівська селищна ТГ
2. Код ЄДРПОУ: 
3. Код водокористувача: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</si>
  <si>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- 0,4 тис м3/добу (0,146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без очищення (мережі - 6,12 км Солоницівська ТГ)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2,0 тис. чоловік
7. Кліматична нейтральність
     - факт - відсутня
     - план - встановлення сучасного енергозберігаючого обладнання</t>
  </si>
  <si>
    <t>Солоницівська селищна ТГ</t>
  </si>
  <si>
    <t>Солоницівська ТГ</t>
  </si>
  <si>
    <t>UA_M6.5.1_0058</t>
  </si>
  <si>
    <t>ПКД відсутня, вартість визначена орієнтовно на основі експертної оцінки вартості очистки: БІО - 200 євро на особу, курс євро згідно НБУ - 40 грн.
  2,0 х 200 х 40 = 16,0 млн грн.</t>
  </si>
  <si>
    <t xml:space="preserve">Будівництво каналізаційних очисних споруд та каналізаційних мереж смт Вільшани Солоницівської ТГ Харківського району Харківської області </t>
  </si>
  <si>
    <t>Загальні (обов’язкові) дані про оператора КОС:
1. Балансоутримувач: Солоницівська селищна ТГ
2. Код ЄДРПОУ: 
3. Код водокористувача: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</si>
  <si>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- 0,4 тис м3/добу (0,146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2,0 тис. чоловік
7. Кліматична нейтральність
     - факт - відсутня
     - план - встановлення сучасного енергозберігаючого обладнання</t>
  </si>
  <si>
    <t>Реконструкція каналізаційних очисних споруд та каналізаційних мереж смт Хорошеве Безлюдівської ТГ Харківського району Харківської області</t>
  </si>
  <si>
    <t>Загальні (обов’язкові) дані про оператора КОС:
1. Балансоутримувач: Комунальне підприємство Харківської міської ради "Комуненерго"
2. Код ЄДРПОУ: 39402730
3. Код водокористувача: 632068
4. Інформація щодо роботи КОС (на 01.01.2022)  
відведено зворотних (стічних) вод за рік, тис. куб. м.
- усього: 4,1
- без очистки: 0
- недостатньо-очищених: 4,1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127,0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214,7</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</si>
  <si>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- 0,35 тис. м3/добу (0,127 млн м3/рік) (факт використання 3% від потужності) 
     - план - 0,35 тис. м3/добу (0,127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- 30 % / 0,3 тис. чоловік
     - план - 100 %  / 1,0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</si>
  <si>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Харківської міської ради "Комуненерго", комунальна</t>
  </si>
  <si>
    <t>Безлюдівська ТГ</t>
  </si>
  <si>
    <t>UA_M6.5.1_0059</t>
  </si>
  <si>
    <t>поганий</t>
  </si>
  <si>
    <t>UA0000295 Нижня частина басейну р. Уди</t>
  </si>
  <si>
    <t>Безлюдівська ТГ, Комунальне підприємство Харківської міської ради "Комуненерго"</t>
  </si>
  <si>
    <t>ПКД відсутня, вартість визначена орієнтовно на основі експертної оцінки вартості очистки: БІО - 200 євро на особу, курс євро згідно НБУ - 40 грн.  
1,0 х 200 х 40 = 8,0  млн грн.</t>
  </si>
  <si>
    <t>Реконструкція каналізаційних очисних споруд та каналізаційних мереж смт Есхар Новопокровської ТГ Чугуївського району Харківської області</t>
  </si>
  <si>
    <t>Загальні (обов’язкові) дані про оператора КОС:
1. Балансоутримувач: Комунальне підприємство "Вода Есхара"
2. Код ЄДРПОУ: 40574323
3. Код водокористувача: 632098
4. Інформація щодо роботи КОС (на 01.01.2022)  
відведено зворотних (стічних) вод за рік, тис. куб. м.
- усього: 158,8
- без очистки: 0
- недостатньо-очищених: 158,8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1684,5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</si>
  <si>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- 4,615 тис. м3/добу (1,685 млн м3/рік) (факт використання 9% від потужності) 
     - план - 1,5 тис. м3/добу (0,548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5,5 тис. чоловік
     - план - 100 % / 5,5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</si>
  <si>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"Вода Есхара", комунальна</t>
  </si>
  <si>
    <t>Новопокровська ТГ, Комунальне підприємство "Вода Есхара"</t>
  </si>
  <si>
    <t>ПКД відсутня, вартість визначена орієнтовно на основі експертної оцінки вартості очистки: БІО - 200 євро на особу, курс євро згідно НБУ - 40 грн. 
 5,5 х 200 х 40 = 47,2  млн грн.</t>
  </si>
  <si>
    <t>Реконструкція каналізаційних очисних споруд та каналізаційних мереж смт Новопокровка Новопокровської ТГ Чугуївського району Харківської області</t>
  </si>
  <si>
    <t>Загальні (обов’язкові) дані про оператора КОС:
1. Балансоутримувач: Комунальне підприємство "Вода Есхара" та Новопокровська селищна ТГ
2. Код ЄДРПОУ: -
3. Код водокористувача: -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</si>
  <si>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2
     - план: 2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- 0,4 тис. м3/добу (0,146 млн м3/рік) 
     - план - 0,4 тис. м3/добу (0,146 млн м3/рік) 
     1) - факт - 0,1 тис. м3/добу (0,036 млн м3/рік) 
     - план - 0,1 тис. м3/добу (0,036 млн м3/рік)                                                        
     2) - факт -  0,3 тис. м3/добу (0,110 млн м3/рік)                                                         
     - план -  0,3 тис. м3/добу (0,110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1,5 тис. чоловік
     - план - 100 % / 2,0 тис. чоловік
7. Кліматична нейтральність
     - факт - використання застарілого насосного обладнання
     - план - заміна обладнання, сонячні батареї, тощо</t>
  </si>
  <si>
    <t>Новопокровська селищна ТГ</t>
  </si>
  <si>
    <t xml:space="preserve">Реконструкція каналізаційних очисних споруд та каналізаційних мереж селища Рай-Оленівка Пісочинської ТГ Харківського району Харківської області </t>
  </si>
  <si>
    <t>Загальні (обов’язкові) дані про оператора КОС:
1. Балансоутримувач:  Комунальне підприємство "Пісочинкомунсервіс"
2. Код ЄДРПОУ: 31422634
3. Код водокористувача: 632222
4. Інформація щодо роботи КОС (на 01.01.2022)  
відведено зворотних (стічних) вод за рік, тис. куб. м.
- усього: 12,5
- без очистки: 0
- недостатньо-очищених: 12,5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36,5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</si>
  <si>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- 0,1 тис. м3/добу (0,037 млн м3/рік) (факт використання 34% від потужності) 
     - план - 0,1 тис. м3/добу (0,037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без очищення (мережі - 1,12 км Пісочинська ТГ)
      - план - будівництво, очищення                                                                                                                                                                                                                                                                                                                                                                  6. Доступ до санітарії (підключення населення до КОС (%) кількість абонентів (населення) територіальної громади (ТГ)
     - факт - 100 % / 0,4 тис. чоловік
     - план - 100 % / 0,4 тис. чоловік
7. Кліматична нейтральність
     - факт - використання застарілого насосного обладнання
     - план - заміна обладнання, сонячні батареї, тощо</t>
  </si>
  <si>
    <t xml:space="preserve"> Комунальне підприємство "Пісочинкомунсервіс", комунальна</t>
  </si>
  <si>
    <t>Пісочинська ТГ</t>
  </si>
  <si>
    <t>ставок в басейні річки Уди</t>
  </si>
  <si>
    <t>Пісочинська ТГ,  Комунальне підприємство "Пісочинкомунсервіс"</t>
  </si>
  <si>
    <t>ПКД відсутня, вартість визначена орієнтовно на основі експертної оцінки вартості очистки: БІО - 200 євро на особу, курс євро згідно НБУ - 40 грн. 
0,4 х 200 х 40 = 3,2 млн грн.</t>
  </si>
  <si>
    <t xml:space="preserve">Будівництво каналізаційних очисних споруд та каналізаційних мереж смт Коротич Пісочинської ТГ Харківського району Харківської області </t>
  </si>
  <si>
    <t>Загальні (обов’язкові) дані про оператора КОС:
1. Балансоутримувач: Пісочинська селищна ТГ
2. Код ЄДРПОУ: -
3. Код водокористувача: -
4. Інформація щодо роботи КОС (на 01.01.2022)  
відведено зворотних (стічних) вод за рік, тис. куб. м.
- усього: 0
- без очистки: 0
- недостатньо-очищених: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</si>
  <si>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- 0,4 тис м3/добу (0,146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2,0 тис. чоловік
7. Кліматична нейтральність
     - факт - відсутня
     - план - встановлення сучасного енергозберігаючого обладнання</t>
  </si>
  <si>
    <t>Пісочинська селищна ТГ</t>
  </si>
  <si>
    <t>КТМ - 21.</t>
  </si>
  <si>
    <t xml:space="preserve"> Будівництво каналізаційного колектору смт Високий Височанської ТГ Харківського району Харківської області до каналізаційних очисних споруд м. Харків</t>
  </si>
  <si>
    <t>Загальні (обов’язкові) дані про оператора КОС:
1. Балансоутримувач: Височанська селищна ТГ
2. Код ЄДРПОУ: -
3. Код водокористувача: -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</si>
  <si>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0
2. Спосіб очищення зворотних (стічних) вод
     - факт - відсутні
     - план - відсутні
3. Потужність споруд, після яких стічні води відводяться у МПВ
     - факт - відсутні
     - план - відсутні
     - каналізаційний колектор від КНС до КОС м. Харків - 5,0 км                                                                                
     - КНС - 3                                                                                                                        
 4. Залишковий осад (мул)
     - факт -  відсутній
     - план - відсутній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9,0 тис. чоловік
7. Кліматична нейтральність
     - факт - відсутня
     - план - встановлення сучасного енергозберігаючого обладнання</t>
  </si>
  <si>
    <t>Височанська селищна ТГ</t>
  </si>
  <si>
    <t>Височанська ТГ</t>
  </si>
  <si>
    <t>Вартість визначена орієнтовно на основі експертної оцінки: 12 млн грн за 1 км.                         5,0 х 12 = 60 млн грн.</t>
  </si>
  <si>
    <t xml:space="preserve">Будівництво каналізаційних очисних споруд та каналізаційних мереж селища Бабаї Височанської ТГ Харківського району Харківської області </t>
  </si>
  <si>
    <t>Загальні (обов’язкові) дані про оператора КОС:
1. Балансоутримувач: Височанська селищна ТГ
2. Код ЄДРПОУ: 
3. Код водокористувача: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</si>
  <si>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- 1,0 тис м3/добу (0,365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5,0 тис. чоловік
7. Кліматична нейтральність
     - факт - відсутня
     - план - встановлення сучасного енергозберігаючого обладнання</t>
  </si>
  <si>
    <t>ПКД відсутня, вартість визначена орієнтовно на основі експертної оцінки вартості очистки: БІО - 200 євро на особу, курс євро згідно НБУ - 40 грн. 
 5,0 х 200 х 40 = 40,0 млн грн.</t>
  </si>
  <si>
    <t xml:space="preserve">Реконструкція каналізаційних очисних споруд та каналізаційних мереж села Котлярі Безлюдівської ТГ Харківського району Харківської області </t>
  </si>
  <si>
    <t>Загальні (обов’язкові) дані про оператора КОС:
1. Балансоутримувач: Інформація уточнюється
2. Код ЄДРПОУ: 
3. Код водокористувача: 
4. Інформація щодо роботи КОС (на 01.01.2022) 
відведено зворотних (стічних) вод за рік, тис. куб. м.
- усього: 7,7
- без очистки: 0
- недостатньо-очищених: 7,7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146,0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</si>
  <si>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- 0,4 тис. м3/добу (0,146 млн м3/рік) (факт використання 5% від потужності) 
     - план - 0,4 тис. м3/добу (0,146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2,0 тис. чоловік
     - план - 100 %  / 2,0 тис. чоловік
7. Кліматична нейтральність
     - факт - використання застарілого насосного обладнання
     - план - заміна обладнання, сонячні батареї, тощо</t>
  </si>
  <si>
    <t>Інформація уточнюється</t>
  </si>
  <si>
    <t>РОВР у Харківській області.
Очікується підтвердження включення заходу.</t>
  </si>
  <si>
    <t>ГВЕП 1, ГВЕП 2, інші ГВЕП (забруднення побутовими відходами, в т.ч. пластиком)</t>
  </si>
  <si>
    <t>8.1.1, 8.1.2, 8.3.2.</t>
  </si>
  <si>
    <t>Будівництво очисних споруд Державного підприємства "Підприємство державної кримінально-виконавчої служби України (№100)" 
Безлюдівська ТГ Харківського району Харківської області</t>
  </si>
  <si>
    <t>Загальні (обов’язкові) дані про оператора КОС:
1. Балансоутримувач: Державне підприємство "Підприємство державної кримінально-виконавчої служби України (№100)"
2. Код ЄДРПОУ: 08680906
3. Код водокористувача: 631381
4. Інформація щодо роботи КОС (на 01.01.2022)  
відведено зворотних (стічних) вод за рік, тис. куб. м.
- усього: 75,8
- без очистки: 75,8
- недостатньо-очищених: 0
- нормативно-чистих (без очистки): 0
- нормативно-очищених на очисних спорудах: 110,3
- біологічної очистки: 110,3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</si>
  <si>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МЕХ(механічна)/ФІЗ-ХІМ (фізико-хімічна)/БІО(біологічна)
3. Потужність споруд, після яких стічні води відводяться у МПВ
     - факт - відсутні
     - план - 0,4 тис м3/добу (0,146 млн м3/рік)
4. Залишковий осад (мул)
     - факт - відсутній
     - план - очищення (часткова переробка)
5. Кліматична нейтральність
     - факт - відсутня
     - план - встановлення сучасного енергозберігаючого обладнання</t>
  </si>
  <si>
    <t>Державне підприємство "Підприємство державної кримінально-виконавчої служби України (№100)", державна</t>
  </si>
  <si>
    <t>Державний, бюджет, кошти підприємства, міжнародних організацій та інші донори.</t>
  </si>
  <si>
    <t>Державне підприємство "Підприємство державної кримінально-виконавчої служби України (№100)"</t>
  </si>
  <si>
    <t>Будівництво очисних споруд  Товариства з обмеженою відповідальністю "Нью системс АМ"                
 Харківська ТГ Харківського району Харківської області</t>
  </si>
  <si>
    <t>Загальні (обов’язкові) дані про оператора КОС:
1. Балансоутримувач: Не визначений (експлуатує Товариство з обмеженою відповідальністю "Нью системс АМ")
2. Код ЄДРПОУ: 35133822
3. Код водокористувача: 630087                                                                                                                                                                                                                                                                                                                                                   4. Інформація щодо роботи КОС (на 01.01.2022)  
відведено зворотних (стічних) вод за рік, тис. куб. м.
- усього: 423,0
- без очистки: 0
- недостатньо-очищених: 423,0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</si>
  <si>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0 
     - план: 1
2. Спосіб очищення зворотних (стічних) вод
     - факт - відсутня
     - план - МЕХ(1) 
3. Потужність споруд, після яких стічні води відводяться у МПВ
     - факт - відсутній
     - план - 14,0 тис. м3/добу (5,110 млн м3/рік)                                                                         
4. Залишковий осад (мул)
     - факт - відстуній
     - план - очищення (часткова переробка)                                                                                                                                                                                                                                                                    
5. Кліматична нейтральність
     - факт - відстуня
     - план - заміна насосного обладнання на сучасне енергозберігаюче, тощо</t>
  </si>
  <si>
    <t>Не визначений (експлуатує Товариство з обмеженою відповідальністю "Нью системс АМ", приватна)</t>
  </si>
  <si>
    <t>153,3</t>
  </si>
  <si>
    <t>Не визначений (експлуатує Товариство з обмеженою відповідальністю "Нью системс АМ")</t>
  </si>
  <si>
    <t>ПКД відсутня, вартість визначена орієнтовно на основі експертної оцінки вартості (30 тис. грн на 1000 м3 поверхневої води).</t>
  </si>
  <si>
    <t xml:space="preserve">Товариства з обмеженою відповідальністю "Нью системс АМ"        </t>
  </si>
  <si>
    <t>КТМ - 1, 15, 21, 25.</t>
  </si>
  <si>
    <t>Реконструкція очисних споруд Комунальної установи "Хорошевський геріатричний пансіонат"       
Безлюдівська ТГ Харківського району Харківської області</t>
  </si>
  <si>
    <t xml:space="preserve">Загальні (обов’язкові) дані про оператора КОС:
1. Балансоутримувач: Комунальна установа "Хорошевський геріатричний пансіонат"
2. Код ЄДРПОУ: 03189660
3. Код водокористувача: 630550                                                                                                                                                                                                                                                                                                                                            4. Інформація щодо роботи КОС  (на 01.01.2022)  
відведено зворотних (стічних) вод за рік, тис. куб. м.
- усього: 27,3
- без очистки: 0
- недостатньо-очищених: 27,3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36,5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</si>
  <si>
    <t>1. Кількість каналізаційних очисних систем (КОС) 
     - факт: 1 
     - план: 1
2. Спосіб очищення зворотних (стічних) вод
     - факт - МЕХ (механічна)/БІО (біологічна)
     - план - МЕХ (механічна)/БІО (біологічна)
3. Потужність споруд, після яких стічні води відводяться у МПВ
     - факт - 0,1 тис. м3/добу (0,037 млн м3/рік) 
     - план - 0,1 тис. м3/добу (0,037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енргозберігаюче, тощо</t>
  </si>
  <si>
    <t>Комунальна установа "Хорошевський геріатричний пансіонат", комунальна</t>
  </si>
  <si>
    <t>Комунальна установа "Хорошевський геріатричний пансіонат"</t>
  </si>
  <si>
    <t xml:space="preserve">Комунальна установа "Хорошевський геріатричний пансіонат"            </t>
  </si>
  <si>
    <t>ГВЕП 1, ГВЕП 2, ГВЕП 3, Інші ГВЕП (забруднення побутовими відходами, в т.ч. пластиком)</t>
  </si>
  <si>
    <t>8.1.1, 8.1.2, 8.1.3,  8.3.2.</t>
  </si>
  <si>
    <t>КТМ - 1, 21.</t>
  </si>
  <si>
    <t xml:space="preserve">Будівництво та реконструкція мереж зливової каналізації та очисних споруд на них на території м. Харків Харківської ТГ Харківського району Харківської області </t>
  </si>
  <si>
    <t>Загальні (обов’язкові) дані про оператора КОС:
1. Балансоутримувач: Департамент будівництва та шляхового господарства Харківської міської ради (експлуатує - Комунальне підприємство "Комплекс з експлуатації об'єктів водозниження і зливової каналізації")
2. Код ЄДРПОУ: 34861610
3. Код водокористувача: не знаходиться на державному обліку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</si>
  <si>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Будівництво очисних споруд, в тому числі замовлення проєкту будівництва, в якому будуть зазначені місця розташування очисних споруд, потужності та інше. Будівництво та реконструкція мереж зливової каналізації. Протяжність мереж, що потребують реконструкції або будівництва, становить 81,83 км та 114,95 км відповідно.</t>
  </si>
  <si>
    <t>Департамент будівництва та шляхового господарства Харківської міської ради (експлуатує - Комунальне підприємство "Комплекс з експлуатації об'єктів водозниження і зливової каналізації")</t>
  </si>
  <si>
    <t>річки Уди,  Лопань, Немишля, Харків</t>
  </si>
  <si>
    <t>UA_M6.5.1_0059                  UA_M6.5.1_0071           UA_M6.5.1_0090         UA_M6.5.1_0078  UA_M6.5.1_0079</t>
  </si>
  <si>
    <t>UA0000295 Нижня частина басейну р. Уди, UA0000283 Дергачівський ліс, UA0000290 Циркунівський ліс</t>
  </si>
  <si>
    <t>Програма по ліквідації наслідків підтоплень території м. Харків.</t>
  </si>
  <si>
    <t>Департамент будівництва та шляхового
господарства Харківської міської ради</t>
  </si>
  <si>
    <t xml:space="preserve">ПКД відсутня. За даними Департаменту будівництва та шляхового господарства Харківської міської ради орієнтовна вартість заходу складає 1581,0 млн грн.         </t>
  </si>
  <si>
    <t>Реконструкція каналізаційних очисних споруд, каналізаційних насосних станцій та каналізаційних мереж м. Люботин Люботинської ТГ Харківського району Харківської області</t>
  </si>
  <si>
    <t>Загальні (обов’язкові) дані про оператора КОС:
1. Балансоутримувач: Водопровідно-каналізаційне комунальне управління Люботинської міської ради
2. Код ЄДРПОУ: 21183364
3. Код водокористувача: 630792
4. Інформація щодо роботи КОС  (на 01.01.2022)  
відведено зворотних (стічних) вод за рік, тис. куб. м.
- усього: 78,3
- без очистки: 0
- недостатньо-очищених: 78,3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511,0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</si>
  <si>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r>
      <rPr>
        <sz val="11"/>
        <color theme="1"/>
        <rFont val="Calibri"/>
      </rPr>
      <t>1. Кількість каналізаційних очисних систем (КОС) 
     - факт: 2
     - план: 2
2. Спосіб очищення зворотних (стічних) вод
     - факт - МЕХ (механічна)/БІО (біологічна) 
     - план - МЕХ(1)/БІО(2)</t>
    </r>
    <r>
      <rPr>
        <sz val="11"/>
        <color rgb="FFFF0000"/>
        <rFont val="Calibri"/>
      </rPr>
      <t xml:space="preserve"> 
</t>
    </r>
    <r>
      <rPr>
        <sz val="11"/>
        <color theme="1"/>
        <rFont val="Calibri"/>
      </rPr>
      <t xml:space="preserve">3. Потужність споруд, після яких стічні води відводяться у МПВ
     - факт - 1,4 тис. м3/добу (0,511 млн м3/рік) (факт використання 15% від потужності) 
     - план - 1,4 тис. м3/добу (0,511 млн м3/рік)                                                                                                                                                    
     - каналізаційних мереж - 10,0 км     
     - КНС - 7 (КНС №№ 1-7)                                                                                        
     1) - факт - 0,7 тис. м3/добу (0,256 млн м3/рік) (факт використання 15% від потужності)                                                                                                                                              
     - план - 0,7 тис. м3/добу (0,256 млн м3/рік)                                                                                                                                                       
     2) - факт - 0,7 тис. м3/добу (0,255 млн м3/рік) (факт використання 15% від потужності)      
     - план - 0,7 тис. м3/добу (0,256 млн м3/рік)                                                                                             
4. Залишковий осад (мул)
     - факт - неочищений (складування)
     - план - очищення (часткова переробка) 
5. Зливова каналізація (КД) - вода колекторно-дренажа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- 50 % / 2,9 тис. чоловік
     - план - 100 %  / 5,8 тис. чоловік                                                                                                                                                                                                                                                                                                                                               7. Кліматична нейтральність
     - факт - використання застарілого насосного обладнання
     - план - заміна обладнання, сонячні батареї, тощо                                                                                                  </t>
    </r>
  </si>
  <si>
    <t>Водопровідно-каналізаційне комунальне управління Люботинської міської ради, комунальна</t>
  </si>
  <si>
    <t>Люботинська ТГ</t>
  </si>
  <si>
    <t>іЗМПВ, річка Без Назви (Балка Уди), річка Мерефа</t>
  </si>
  <si>
    <t>UA_M6.5.1_0070                                 UA_M6.5.1_0117</t>
  </si>
  <si>
    <t>33,1</t>
  </si>
  <si>
    <t>Люботинська ТГ, Водопровідно-каналізаційне комунальне управління Люботинської міської ради</t>
  </si>
  <si>
    <t>ПКД відсутня, вартість визначена орієнтовно на основі експертної оцінки вартості очистки: БІО - 200 євро на особу, курс євро згідно НБУ - 40 грн.
  5,8 х 200 х 40 = 46,4 млн грн.</t>
  </si>
  <si>
    <t xml:space="preserve">Будівництво каналізаційних очисних споруд та каналізаційних мереж смт Козача Лопань Дергачівської ТГ Харківського району Харківської області </t>
  </si>
  <si>
    <t>Загальні (обов’язкові) дані про оператора КОС:
1. Балансоутримувач: Дергачівська міська ТГ
2. Код ЄДРПОУ: -
3. Код водокористувача: -
4. Інформація щодо роботи КОС (на 01.01.2022)  
відведено зворотних (стічних) вод за рік, тис. куб. м.
- усього: 0
- без очистки: 0
- недостатньо-очищених: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</si>
  <si>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- 1,0 тис м3/добу (0,365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4,9 тис. чоловік
7. Кліматична нейтральність
     - факт - відсутня
     - план - встановлення сучасного енергозберігаючого обладнання</t>
  </si>
  <si>
    <t>Дергачівська міська ТГ</t>
  </si>
  <si>
    <t>Дергачівська ТГ</t>
  </si>
  <si>
    <t>річка Лопань</t>
  </si>
  <si>
    <t>UA_M6.5.1_0071</t>
  </si>
  <si>
    <t>UA0000283 Дергачівський ліс</t>
  </si>
  <si>
    <t>ПКД відсутня, вартість визначена орієнтовно на основі експертної оцінки вартості очистки: БІО - 200 євро на особу, курс євро згідно НБУ - 40 грн. 
 4,9 х 200 х 40 = 39,2 млн грн.</t>
  </si>
  <si>
    <t xml:space="preserve">Дергачівська ТГ </t>
  </si>
  <si>
    <t xml:space="preserve">Будівництво каналізаційних очисних споруд та каналізаційних мереж смт Слатине Дергачівської ТГ Харківського району Харківської області </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</si>
  <si>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- 1,2 тис м3/добу (0,438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6,0 ис. чоловік
7. Кліматична нейтральність
     - факт - відсутня
     - план - встановлення сучасного енергозберігаючого обладнання</t>
  </si>
  <si>
    <t>ПКД відсутня, вартість визначена орієнтовно на основі експертної оцінки вартості очистки: БІО - 200 євро на особу, курс євро згідно НБУ - 40 грн. 
 6,0 х 200 х 40 = 48,0  млн грн.</t>
  </si>
  <si>
    <t xml:space="preserve">Реконструкція каналізаційних очисних споруд та каналізаційних мереж міста Дергачі Дергачівської ТГ Харківського району Харківської області </t>
  </si>
  <si>
    <t>Загальні (обов’язкові) дані про оператора КОС:
1. Балансоутримувач: Комунальне підприємство «Дергачісервіс» Дергачівської міської ради
2. Код ЄДРПОУ: 38655895
3. Код водокористувача:  631980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</si>
  <si>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- 2,0 тис. м3/добу (0,730 млн м3/рік) 
     - план - 2,0 тис. м3/добу (0,730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без очищення (мережі - 9,8 км)
      - план - будівництво, очищення                                                                                                                           
6. Доступ до санітарії (підключення населення до КОС (%) кількість абонентів (населення) територіальної громади (ТГ)
     - факт - відсутня
     - план - 100 %  / 8,0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</si>
  <si>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«Дергачісервіс» Дергачівської міської ради, комунальна</t>
  </si>
  <si>
    <t xml:space="preserve">UA_M6.5.1_0071 </t>
  </si>
  <si>
    <t>Дергачівська ТГ, Комунальне підприємство "Дергачісервіс" Дергачівської міської ради</t>
  </si>
  <si>
    <r>
      <rPr>
        <sz val="11"/>
        <color rgb="FF000000"/>
        <rFont val="Calibri"/>
      </rPr>
      <t xml:space="preserve">ПКД відсутня, вартість визначена орієнтовно на основі експертної оцінки вартості очистки: БІО - 200 євро на особу, курс євро згідно НБУ - 40 грн. 
 8,0 х 200 х 40 = 64,0 млн грн.    </t>
    </r>
    <r>
      <rPr>
        <b/>
        <sz val="11"/>
        <color rgb="FFFF0000"/>
        <rFont val="Calibri"/>
      </rPr>
      <t xml:space="preserve"> </t>
    </r>
  </si>
  <si>
    <t>Будівництво каналізаційного колектору смт Мала Данилівка Малоданилівської ТГ Харківського району Харківської області до каналізаціних очисних споруд міста Харків</t>
  </si>
  <si>
    <t>Загальні (обов’язкові) дані про оператора КОС:
1. Балансоутримувач: Комунальне підприємство "Малоданилівський комунальник"
2. Код ЄДРПОУ: 23453098
3. Код водокористувача: 631734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</si>
  <si>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відсутні
     - каналізаційний колектор від КНС до КОС м. Харків - 2,5 км                                                                                
     - КНС - 1                                                                                                                        
 4. Залишковий осад (мул)
     - факт -  відсутній
     - план - відсутній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8,0 тис. чоловік
7. Кліматична нейтральність
     - факт - відсутня
     - план - встановлення сучасного енергозберігаючого обладнання</t>
  </si>
  <si>
    <t>Комунальне підприємство "Малоданилівський комунальник", комунальна</t>
  </si>
  <si>
    <t>Малоданилівська ТГ</t>
  </si>
  <si>
    <t xml:space="preserve">UA_M6.5.1_0072 </t>
  </si>
  <si>
    <t>Малоданилівська ТГ, Комунальне підприємство "Малоданилівський комунальник"</t>
  </si>
  <si>
    <t>Вартість визначена орієнтовно на основі експертної оцінки: 12 млн грн за 1 км.
2,5 х 12 = 30 млн грн.</t>
  </si>
  <si>
    <t>Реконструкція каналізаційних очисних споруд, каналізаційних насосних станцій та каналізаційних мереж м. Харків Харківської ТГ Харківського району Харківської області</t>
  </si>
  <si>
    <t>Загальні (обов’язкові) дані про оператора КОС:
1. Балансоутримувач: Комунальне підприємство "Харківводоканал"
2. Код ЄДРПОУ: 03361715
3. Код водокористувача: 630375, 630374
4. Інформація щодо роботи КОС  (на 01.01.2022)  
відведено зворотних (стічних) вод за рік, тис. куб. м.
- усього: 170103,1
- без очистки: 0
- недостатньо-очищених: 0
- нормативно-чистих (без очистки): 0
- нормативно-очищених на очисних спорудах: 170103,1
- біологічної очистки: 170103,1
- фізико-хімічної очистки: 0
- механічної очистки: 0                                                                                      
- потужність очисних споруд, після очищення яких зворотні (стічні) води скидаються у водні об’єкти: 383250,0
у тому числі тих, що забезпечують нормативну очистку: 383250,0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</si>
  <si>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2 
     - план: 2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- 1050,0 тис. м3/добу (383,250 млн м3/рік) 
     - план - 1050,0 тис. м3/добу (383,250 млн м3/рік)                                                                                                                     
     - каналізаційних мереж - 120,0 км                                                                            
     - каналізаційних насосних станцій - 1 (КНС № 2-а)
     1) - факт - 750,0 тис. м3/добу (273,750 млн м3/рік) (факт використання 43% від потужності)  МОСВ № 1 Комплексу «Харківводовідведення» 
     - план - 750,0 тис. м3/добу (273,750 млн м3/рік)                                                                                                                     
     2) - факт - 300,0 тис. м3/добу (109,5 млн м3/рік) (факт використання 48% від потужності) МОСВ № 2 Комплексу «Харківводовідведення»                                                                               
     - план - 300,0 тис. м3/добу (109,5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часткове очищення (на балансі КВ КВЗК)
     - план - очищення (на балансі КВ КВЗК)                                                                                                                                                                  
6. Доступ до санітарії (підключення населення до КОС (%) кількість  абонентів (населення) територіальної громади (ТГ)
     - факт - 96 % / 1100,0 тис. чоловік
     - план - 100 %  / 1150,0 тис. чоловік
7. Кліматична нейтральність
     - факт - використання застарілого насосного обладнання
     - план - заміна обладнання, сонячні батареї, тощо</t>
  </si>
  <si>
    <t>річки Лопань, Уди</t>
  </si>
  <si>
    <t>UA_M6.5.1_0072 та UA_M6.5.1_0059</t>
  </si>
  <si>
    <t xml:space="preserve">Міжнародний банк з реконструкції та розвитку, місцевий бюджети, інші бюджети, не заборонені законодавством.
</t>
  </si>
  <si>
    <t xml:space="preserve">За даними КП "Харківводоканал" орієнтовна вартість реконструкції (БІО) складає 1575,0 млн грн, додатково орієнтовно визначено вартість ТРО очистки на основі експертної оцінки вартості очистки: ТРО - 138 євро на особу, курс євро згідно НБУ - 40 грн.        
1150,0 х 138 х 40 = 6348,0 млн грн.  
   1575,0 + 6348,0 = 7923,0 млн грн.                      </t>
  </si>
  <si>
    <t xml:space="preserve">Будівництво каналізаційних очисних споруд та каналізаційних мереж с. Руська Лозова Дергачівської ТГ Харківського району Харківської області </t>
  </si>
  <si>
    <t>річка Лозовенька</t>
  </si>
  <si>
    <t>UA_M6.5.1_0073</t>
  </si>
  <si>
    <t>UA0000294 Лозовенька та Олександрівський ліс</t>
  </si>
  <si>
    <t>ПКД відсутня, вартість визначена орієнтовно на основі експертної оцінки вартості очистки: БІО - 200 євро на особу, курс євро згідно НБУ - 40 грн.  
5,0 х 200 х 40 = 40,0  млн грн.</t>
  </si>
  <si>
    <t xml:space="preserve">Будівництво каналізаційних очисних споруд та каналізаційних мереж с-ща Черкаська Лозова Малоданилівської ТГ Харківського району Харківської області </t>
  </si>
  <si>
    <t>Загальні (обов’язкові) дані про оператора КОС:
1. Балансоутримувач: Малоданилівська селищна ТГ
2. Код ЄДРПОУ:
3. Код водокористувача: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</si>
  <si>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- 0,7 тис м3/добу (0,256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3,5 тис. чоловік
7. Кліматична нейтральність
     - факт - відсутня
     - план - встановлення сучасного енергозберігаючого обладнання</t>
  </si>
  <si>
    <t>Малоданилівська селищна ТГ</t>
  </si>
  <si>
    <t>ПКД відсутня, вартість визначена орієнтовно на основі експертної оцінки вартості очистки: БІО - 200 євро на особу, курс євро згідно НБУ - 40 грн.  
3,5 х 200 х 40 = 28,0 млн грн.</t>
  </si>
  <si>
    <t xml:space="preserve">Реконструкція каналізаційних очисних споруд та каналізаційних мереж с. Стрілеча Липецької ТГ Харківського району Харківської області </t>
  </si>
  <si>
    <t>Загальні (обов’язкові) дані про оператора КОС:
1. Балансоутримувач: Товариство з обмеженою відповідальністю «Стрілеча Водоканал, Житло, Побут Сервіс»
2. Код ЄДРПОУ: 34445649
3. Код водокористувача: 631731
4. Інформація щодо роботи КОС  (на 01.01.2022)  
відведено зворотних (стічних) вод за рік, тис. куб. м.
- усього: 41,6
- без очистки: 0
- недостатньо-очищених: 41,6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365,0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</si>
  <si>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- 1,0 тис. м3/добу (0,365 млн м3/рік) (факт використання 11% від потужності) 
     - план - 1,0 тис. м3/добу (0,365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- 31 % / 0,5 тис. чоловік
     - план - 100 %  / 1,6 тис. чоловік
7. Кліматична нейтральність
     - факт - використання застарілого насосного обладнання
     - план - заміна обладнання, сонячні батареї, тощо</t>
  </si>
  <si>
    <t>Товариство з обмеженою відповідальністю «Стрілеча Водоканал, Житло, Побут Сервіс», приватна</t>
  </si>
  <si>
    <t>Інформація вістуня                                               (активні бойові дії)</t>
  </si>
  <si>
    <t>Липецька ТГ</t>
  </si>
  <si>
    <t>річка Харків</t>
  </si>
  <si>
    <t>UA_M6.5.1_0076</t>
  </si>
  <si>
    <t>Товариство з обмеженою відповідальністю «Стрілеча Водоканал, Житло, Побут Сервіс»</t>
  </si>
  <si>
    <t>ПКД відсутня, вартість визначена орієнтовно на основі експертної оцінки вартості очистки: БІО - 200 євро на особу, курс євро згідно НБУ - 40 грн.  
1,6 х 200 х 40 = 12,8 млн грн.</t>
  </si>
  <si>
    <t>Харківська ОДА</t>
  </si>
  <si>
    <t>Будівництво каналізаційних очисних споруд та каналізаційних мереж Циркунівської ТГ Харківського району Харківської області</t>
  </si>
  <si>
    <t>Загальні (обов’язкові) дані про оператора КОС:
1. Балансоутримувач: Циркунівська сільська ТГ
2. Код ЄДРПОУ: -
3. Код водокористувача: -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</si>
  <si>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- 1,8 тис м3/добу (0,657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9,0 тис. чоловік
7. Кліматична нейтральність
     - факт - відсутня
     - план - встановлення сучасного енергозберігаючого обладнання</t>
  </si>
  <si>
    <t>Циркунівська сільська ТГ, комунальна</t>
  </si>
  <si>
    <t>Циркунівська ТГ</t>
  </si>
  <si>
    <t>UA_M6.5.1_0078</t>
  </si>
  <si>
    <t>UA0000290 Циркунівський ліс</t>
  </si>
  <si>
    <t>ПКД відсутня, вартість визначена орієнтовно на основі експертної оцінки вартості очистки: БІО - 200 євро на особу, курс євро згідно НБУ - 40 грн. 
 9,0 х 200 х 40 = 72,0 млн грн.</t>
  </si>
  <si>
    <t xml:space="preserve">Будівництво каналізаційних очисних споруд та каналізаційних мереж с. Вільхівка (з підключенням с. Елітне, Зернове, Благодатне) Вільхівської ТГ Харківського району Харківської області </t>
  </si>
  <si>
    <t>Загальні (обов’язкові) дані про оператора КОС:
1. Балансоутримувач: Вільхівська сільська ТГ
2. Код ЄДРПОУ: -
3. Код водокористувача: -
4. Інформація щодо роботи КОС (на 01.01.2022)  
відведено зворотних (стічних) вод за рік, тис. куб. м.
- усього: 0
- без очистки: 0
- недостатньо-очищених: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</si>
  <si>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- 0,5 тис м3/добу (0,183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2,4 тис. чоловік
7. Кліматична нейтральність
     - факт - відсутня
     - план - встановлення сучасного енергозберігаючого обладнання</t>
  </si>
  <si>
    <t>Вільхівська сільська ТГ</t>
  </si>
  <si>
    <t>Вільхівська ТГ</t>
  </si>
  <si>
    <t>іЗМПВ, річка Роганка</t>
  </si>
  <si>
    <t>UA_M6.5.1_0095</t>
  </si>
  <si>
    <t>ПКД відсутня, вартість визначена орієнтовно на основі експертної оцінки вартості очистки: БІО - 200 євро на особу, курс євро згідно НБУ - 40 грн. 
2,4 х 200 х 40 = 19,2 млн грн.</t>
  </si>
  <si>
    <t xml:space="preserve">Будівництво каналізаційних очисних споруд та каналізаційних мереж с. Мала Рогань Вільхівської ТГ Харківського району Харківської області </t>
  </si>
  <si>
    <t>Загальні (обов’язкові) дані про оператора КОС:
1. Балансоутримувач: Вільхівська сільська ТГ
2. Код ЄДРПОУ: -
3. Код водокористувача: -
4. Інформація щодо роботи КОС (на 01.01.2022)  
відведено зворотних (стічних) вод за рік, тис. куб. м.
- усього: 0
- без очистки: 0
- недостатньо-очищених: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</si>
  <si>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річка Роганка</t>
  </si>
  <si>
    <t>UA_M6.5.1_0096</t>
  </si>
  <si>
    <t>Можливо під ризиком</t>
  </si>
  <si>
    <t>Roganka UA0000278</t>
  </si>
  <si>
    <t>ПКД відсутня, вартість визначена орієнтовно на основі експертної оцінки вартості очистки: БІО - 200 євро на особу, курс євро згідно НБУ - 40 грн.  
2,4 х 200 х 40 = 19,2 млн грн.</t>
  </si>
  <si>
    <t>Реконструкція каналізаційних очисних споруд, каналізаційних насосних станцій та каналізаційних мереж смт Докучаєвське Роганської ТГ Харківського району Харківської області</t>
  </si>
  <si>
    <t>Загальні (обов’язкові) дані про оператора КОС:
1. Балансоутримувач: Комунальне підприємство "Теплові мережі" Роганської селищної ради
2. Код ЄДРПОУ: 41405835
3. Код водокористувача: 632141
4. Інформація щодо роботи КОС (на 01.01.2022)  
відведено зворотних (стічних) вод за рік, тис. куб. м.
- усього: 259,5
- без очистки: 0
- недостатньо-очищених: 259,5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1014,0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</si>
  <si>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- 2,8 тис. м3/добу (1,014 млн м3/рік) (факт використання 26% від потужності) 
     - план - 1,4 тис. м3/добу (0,511 млн м3/рік)                                                                                                         
     - каналізаційних мереж - 1,1 км  
     - КНС - 4 (1 - смт Рогань, 1 - смт Докучаєвське, 2 - сел. Хролі)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6,8 тис. чоловік
     - план - 100 %  / 6,8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</si>
  <si>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"Теплові мережі" Роганської селищної ради, комунальна</t>
  </si>
  <si>
    <t>Роганська ТГ</t>
  </si>
  <si>
    <t>UA_M6.5.1_0097</t>
  </si>
  <si>
    <t>UA0000278 Роганка</t>
  </si>
  <si>
    <t>Роганська ТГ, Комунальне підприємство «Теплові мережі» Роганської селищної ради</t>
  </si>
  <si>
    <t>ПКД відсутня, вартість визначена орієнтовно на основі експертної оцінки вартості очистки: БІО - 200 євро на особу, курс євро згідно НБУ - 40 грн.  
6,8 х 200 х 40 = 54,4 млн грн.</t>
  </si>
  <si>
    <t>Реконструкція каналізаційних очисних споруд та каналізаційних мереж м. Чугуїв Чугуївської ТГ Чугуївського району Харківської області</t>
  </si>
  <si>
    <t>Загальні (обов’язкові) дані про оператора КОС:
1. Балансоутримувач: Комунальне підприємство "Чугуїввода"
2. Код ЄДРПОУ: 36555336
3. Код водокористувача: 631827
4. Інформація щодо роботи КОС (на 01.01.2022)  
відведено зворотних (стічних) вод за рік, тис. куб. м.
- усього: 889,3
- без очистки: 0
- недостатньо-очищених: 751,3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2445,5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1861,5</t>
  </si>
  <si>
    <t>1. Кількість каналізаційних очисних систем (КОС) 
     - факт: 2 
     - план: 2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- 11,8 тис. м3/добу (4,308 млн м3/рік) 
     - план - 11,8 тис. м3/добу (4,308 млн м3/рік) 
     1) - факт - 6,7 тис. м3/добу (2,446 млн м3/рік) (факт використання 31% від потужності) 
     - план - 6,7 тис. м3/добу (2,446 млн м3/рік)                                                          
     2) - факт - 5,1 тис. м3/добу (1,862 млн м3/рік) (факт використання 7% від потужності) (без скиду до п.в.о.)                                                         
     - план - 5,1 тис. м3/добу (1,862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без очищення (мережі - 1,55 км)
         - план - будівництво, очищення                                                                                                               
6. Доступ до санітарії (підключення населення до КОС (%) кількість абонентів (населення) територіальної громади (ТГ)
     - факт - 89 % / 23,4 тис. чоловік
     - план - 100 % / 26,4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</si>
  <si>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"Чугуїввода", комунальна</t>
  </si>
  <si>
    <t>річка Студенок</t>
  </si>
  <si>
    <t>UA_M6.5.1_0100</t>
  </si>
  <si>
    <t>475,2</t>
  </si>
  <si>
    <t>Чугуївська ТГ, Комунальне підприємство "Чугуїввода"</t>
  </si>
  <si>
    <t>ПКД відсутня, вартість визначена орієнтовно на основі експертної оцінки вартості очистки: БІО - 200 євро на особу, ТРО - 250 євро на особу, курс євро згідно НБУ - 40 грн.  
26,4 х 450 х 40 = 475,2 млн грн.</t>
  </si>
  <si>
    <t xml:space="preserve">Комунальне підприємство "Чугуїввода"  </t>
  </si>
  <si>
    <t>Будівництво каналізаційних очисних споруд та каналізаційних мереж смт Чкаловське Чкаловської ТГ Чугуївського району Харківської області</t>
  </si>
  <si>
    <t>Загальні (обов’язкові) дані про оператора КОС:
1. Балансоутримувач: Чкаловська селищна ТГ
2. Код ЄДРПОУ: 
3. Код водокористувача: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</si>
  <si>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- 0,9 тис м3/добу (0,033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4,5 тис. чоловік
7. Кліматична нейтральність
     - факт - відсутня
     - план - встановлення сучасного енергозберігаючого обладнання</t>
  </si>
  <si>
    <t>Чкаловська селищна ТГ</t>
  </si>
  <si>
    <t>Чкаловська ТГ</t>
  </si>
  <si>
    <t>іЗМПВ, річка Гнилиця</t>
  </si>
  <si>
    <t>UA_M6.5.1_0101</t>
  </si>
  <si>
    <t>ПКД відсутня, вартість визначена орієнтовно на основі експертної оцінки вартості очистки: БІО - 200 євро на особу, курс євро згідно НБУ - 40 грн.  
4,5 х 200 х 40 = 36,0 млн грн.</t>
  </si>
  <si>
    <t xml:space="preserve">Ремеандрування русла річки Гнилиця (суббасейн р. Сіверський Донець) зі встановленням прибережних захисних смуг в межах Чкаловської ТГ Чугуївського району Харківської області </t>
  </si>
  <si>
    <t>Проведення комплексу заходів щодо відновлення (поліпшення) гідромофологічних характеристик водотоку річки Гнилиця (суббасейн р. Сіверський Донець):    
1. Відновлення морфологічних характеристик русла річки.                                                    
2. Збільшення варіативності глибини та ширини русла.
3. Збільшення кількості форм потоку, за рахунок зміни морфології русла річки.
4. Відновлення вільного меандрування річки.                                                                                                                                                                                                                                                                                                                          5. Встановлення прибережних захисних смуг.</t>
  </si>
  <si>
    <t xml:space="preserve">Координати - 49.684686, 36.913475.
Вверх за течією від Михайлівки русло на ділянці довжиною 1,2 км спрямлене.
Під час виконання заходів будуть відновлені природні характеристики русла.
Під час розробки проєкту буде здійснено уточнення ділянок, які потребують звуження або розширення русла, наявності берегоукріплень, які потребують демонтажу, потреби у висадці дерев, чагарників тощо. </t>
  </si>
  <si>
    <t>Чкалівська ТГ</t>
  </si>
  <si>
    <t>ПКД відсутня. Захід запропоновано громадою в 2021 році, уточнюється доцільність, за наявності фінансування. 
Вартість визначена орієнтовно на основі експертної оцінки вартості 1 км - 2.5 млн грн, вартість проєкту 1 млн грн.</t>
  </si>
  <si>
    <t>Проєкт «Реконструкція очисних споруд м. Валки»
 м. Валки Валківської ТГ Богодухівського району Харківської області</t>
  </si>
  <si>
    <t>Загальні (обов’язкові) дані про оператора КОС:
1. Балансоутримувач: Комунальне підприємство "Вода" Валківської міської ради 
2. Код ЄДРПОУ: 34473807
3. Код водокористувача: 630385
4. Інформація щодо роботи КОС (на 01.01.2022)  
відведено зворотних (стічних) вод за рік, тис. куб. м.
- усього: 82,5
- без очистки: 0
- недостатньо-очищених: 82,5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1277,5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</si>
  <si>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- 3,5 тис. м3/добу (1,278 млн м3/рік) (факт використання 6% від потужності) 
     - план - 0,5 тис. м3/добу (0,183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2,6 тис. чоловік 
     - план - 100 %  / 2,6 тис. чоловік
7. Кліматична нейтральність
     - факт - використання застарілого насосного обладнання
     - план - заміна обладнання, сонячні батареї, тощо</t>
  </si>
  <si>
    <t>КП "Вода" Валківської міської ради, комунальна</t>
  </si>
  <si>
    <t>Валківська ТГ</t>
  </si>
  <si>
    <t>річка Мож</t>
  </si>
  <si>
    <t>UA_M6.5.1_0104</t>
  </si>
  <si>
    <t>56,4</t>
  </si>
  <si>
    <t>Валківська ТГ, КП "Вода" Валківської міської ради</t>
  </si>
  <si>
    <t xml:space="preserve">Вартість проєкту станом на 2018 р. складала 33,9 млн грн (сукупний індекс інфляції станом на  травень 2023 р. - 166,4%) - 56,4 млн грн.  </t>
  </si>
  <si>
    <t>Будівництво каналізаційних очисних споруд та каналізаційних мереж с. Сніжків Валківської ТГ Богодухівського району Харківської області</t>
  </si>
  <si>
    <t>Загальні (обов’язкові) дані про оператора КОС:
1. Балансоутримувач: Комунальне підприємство "Вода" Валківської міської ради 
2. Код ЄДРПОУ: 34473807
3. Код водокористувача: 630385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</si>
  <si>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- 0,1 тис м3/добу (0,037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0,5 тис. чоловік
7. Кліматична нейтральність
     - факт - відсутня
     - план - встановлення сучасного енергозберігаючого обладнання</t>
  </si>
  <si>
    <t>Комунальне підприємство "Вода" Валківської міської ради, комунальна</t>
  </si>
  <si>
    <t>ПКД відсутня, вартість визначена орієнтовно на основі експертної оцінки вартості очистки: БІО - 200 євро на особу, курс євро згідно НБУ - 40 грн. 
 0,5 х 200 х 40 = 4,0 млн грн.</t>
  </si>
  <si>
    <t>Реконструкція каналізаційних очисних споруд, каналізаціних насосних станцій та каналізаційних мереж м. Зміїв Зміївської ТГ Чугуївського району Харківської області</t>
  </si>
  <si>
    <t>Загальні (обов’язкові) дані про оператора КОС:
1. Балансоутримувач: КП "Зміївсервіс" Зміївської міської ради 
2. Код ЄДРПОУ: 37083454
3. Код водокористувача: 631992
4. Інформація щодо роботи КОС (на 01.01.2022)  
відведено зворотних (стічних) вод за рік, тис. куб. м.
- усього: 172,3
- без очистки: 0
- недостатньо-очищених: 172,3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736,0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29,2</t>
  </si>
  <si>
    <r>
      <rPr>
        <sz val="11"/>
        <color theme="1"/>
        <rFont val="Calibri"/>
      </rPr>
      <t xml:space="preserve">1. Кількість каналізаційних очисних систем (КОС) 
     - факт: 2
     - план: 2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- 2,02 тис. м3/добу (0,736 млн м3/рік) 
     - план - 2,02 тис. м3/добу (0,736 млн м3/рік)
     - каналізаційних мереж - 12 км                                                                             
     - КНС - 3 (2 - реконструкція, 1 - будівництво)                                                                           
     1) - факт (БІО) - 0,82 тис. м3/добу (0,298 млн м3/рік) (факт використання 38 % від потужності)                                                                                                                                                      
     - план - 0,82 тис. м3/добу (0,298 млн м3/рік)                                                                                                                             
     2) - факт (БІО) - 1,2 тис. м3/добу (0,438 млн м3/рік) (факт використання 13 % від потужності)                                                                                                                     
     - план - 1,2 тис. м3/добу (0,438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без очищення (мережі - 0,7 км)
      - план - будівництво, очищення                                                                                                                                                                                                                                                                                                                                                 6. Доступ до санітарії (підключення населення до КОС (%) кількість абонентів (населення) територіальної громади (ТГ)
     - факт - 56 % / 3,9 тис. чоловік  
     - план - 100 % / 7,0 тис. чоловік                                                                                                                                                                                                                                                                                                                                               7. Кліматична нейтральність
     - факт - використання застарілого насосного обладнання
     - план - заміна обладнання, сонячні батареї, тощо
                                                                                     </t>
    </r>
    <r>
      <rPr>
        <sz val="11"/>
        <color rgb="FFFF0000"/>
        <rFont val="Calibri"/>
      </rPr>
      <t xml:space="preserve">                                                                      </t>
    </r>
    <r>
      <rPr>
        <sz val="11"/>
        <color theme="1"/>
        <rFont val="Calibri"/>
      </rPr>
      <t xml:space="preserve">  </t>
    </r>
  </si>
  <si>
    <t>КП "Зміївсервіс" Зміївської міської ради, комунальна</t>
  </si>
  <si>
    <t>UA_M6.5.1_0105</t>
  </si>
  <si>
    <t>UA0000299 Долина р. Мож</t>
  </si>
  <si>
    <t>Зміївська ТГ, КП "Зміївсервіс" Зміївської міської ради</t>
  </si>
  <si>
    <t>ПКД відсутня, вартість визначена орієнтовно на основі експертної оцінки вартості очистки: БІО - 200 євро на особу, курс євро згідно НБУ - 40 грн. 
 7,0 х 200 х 40 =  56,0  млн грн.</t>
  </si>
  <si>
    <t>Проєкт «Реконструкція очисних споруд у смт Нова Водолага»
 смт Нова Водолага Нововодолазької ТГ Харківського району Харківської області</t>
  </si>
  <si>
    <t xml:space="preserve">Загальні (обов’язкові) дані про оператора КОС:
1. Балансоутримувач: Комунальне підприємство "Нововодолазьке водопровідно-каналізаційне підприємство"
2. Код ЄДРПОУ: 21252504
3. Код водокористувача: 630389
4. Інформація щодо роботи КОС (на 01.01.2022)  
відведено зворотних (стічних) вод за рік, тис. куб. м.
- усього: 96,2
- без очистки: 0
- недостатньо-очищених: 96,2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292,0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</si>
  <si>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- 0,8 тис. м3/добу (0,292 млн м3/рік) (факт використання 33% від потужності) 
     - план - 0,4 тис. м3/добу (0,146 млн м3/рік) 
     - каналізаційних мереж - 2,3 км                                                                              
     - КНС - 1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3,0 тис. чоловік
     - план - 100 %  / 3,0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</si>
  <si>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"Нововодолазьке водопровідно-каналізаційне підприємство", комунальна</t>
  </si>
  <si>
    <t>Нововодолазька ТГ</t>
  </si>
  <si>
    <t>річка Водолажка</t>
  </si>
  <si>
    <t>UA_M6.5.1_0111</t>
  </si>
  <si>
    <t>Нововодолазька ТГ, Комунальне підприємство "Нововодолазьке водопровідно-каналізаційне підприємство"</t>
  </si>
  <si>
    <t xml:space="preserve">Вартість проєкту станом на 2014 р. складала 19,8 млн грн (сукупний індекс інфляції станом на  травень 2023 р. - 381,4%) - 76,1 млн грн.  </t>
  </si>
  <si>
    <t xml:space="preserve">Будівництво каналізаційних очисних споруд та каналізаційних мереж с. Новоселівка Нововодолазької ТГ Харківського району Харківської області </t>
  </si>
  <si>
    <t>Загальні (обов’язкові) дані про оператора КОС:
1. Балансоутримувач: Нововодолазька селищна ТГ
2. Код ЄДРПОУ: -
3. Код водокористувача: -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</si>
  <si>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- 0,6 тис м3/добу (0,219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2,8 тис. чоловік
7. Кліматична нейтральність
     - факт - відсутня
     - план - встановлення сучасного енергозберігаючого обладнання</t>
  </si>
  <si>
    <t>Нововодолазька селищна ТГ</t>
  </si>
  <si>
    <t>ПКД відсутня, вартість визначена орієнтовно на основі експертної оцінки вартості очистки: БІО - 200 євро на особу, курс євро згідно НБУ - 40 грн.  
2,8 х 200 х 40 = 22,4 млн грн.</t>
  </si>
  <si>
    <t>Проєкт «Реконструкція очисних споруд Харківська область, Харківський район, смт Буди, вул. Шевченка, 44»
смт Буди Південноміської ТГ Харківського району Харківської області</t>
  </si>
  <si>
    <t xml:space="preserve">Загальні (обов’язкові) дані про оператора КОС:
1. Балансоутримувач: Комунальне підприємство "Буди Водоканал"
2. Код ЄДРПОУ: 37948510
3. Код водокористувача: 631931
4. Інформація щодо роботи КОС (на 01.01.2022)  
відведено зворотних (стічних) вод за рік, тис. куб. м.
- усього: 62,9
- без очистки: 0
- недостатньо-очищених: 62,9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262,8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</si>
  <si>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- 0,72 тис. м3/добу (0,263 млн м3/рік) (факт використання 24% від потужності) 
      - план - 0,72 тис. м3/добу (0,263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1,9 тис. чоловік
     - план - 100 %  / 3,8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</si>
  <si>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"Буди Водоканал", комунальна</t>
  </si>
  <si>
    <t>Південноміська ТГ</t>
  </si>
  <si>
    <t>іЗМПВ, річка Мерефа</t>
  </si>
  <si>
    <t>UA_M6.5.1_0118</t>
  </si>
  <si>
    <t>56,6</t>
  </si>
  <si>
    <t>Південноміська ТГ, Комунальне підприємство "Буди Водоканал"</t>
  </si>
  <si>
    <t xml:space="preserve">Вартість проєкту станом на 2020 р. - 37,7 млн грн (сукупний індекс інфляції станом на  травень 2023 р. - 135,4%) - 56,6 млн грн.  </t>
  </si>
  <si>
    <t>Реконструкція каналізаційних очисних споруд та каналізаційних мереж м. Мерефа Мереф'янської ТГ Харківського району Харківської області</t>
  </si>
  <si>
    <t>Загальні (обов’язкові) дані про оператора КОС:
1. Балансоутримувач: Комунальне підприємство "Водоканал" Мереф'янської міської ради
2. Код ЄДРПОУ: 43417659
3. Код водокористувача: 632223
4. Інформація щодо роботи КОС  (на 01.01.2022)  
відведено зворотних (стічних) вод за рік, тис. куб. м.
- усього: 42,6
- без очистки: 0
- недостатньо-очищених: 15,2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131,4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43,8</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</si>
  <si>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- 0,48 тис. м3/добу (0,175 млн. м3/рік) 
     - план - 0,48 тис. м3/добу (0,175 млн м3/рік) 
     1) - факт - 0,36 тис. м3/добу (0,131 млн. м3/рік) (факт використання 12% від потужності) 
     - план - 0,36 тис. м3/добу (0,131 млн м3/рік)                                                           
    2) - факт - 0,12 тис. м3/добу (0,044 млн. м3/рік) (факт використання 63% від потужності) (біоплато)                                                   
     - план - 0,12 тис. м3/добу (0,044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- 50 % / 2,7 тис. чоловік
     - план - 100 % / 5,4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</si>
  <si>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"Водоканал" Мереф'янської міської ради, комунальна</t>
  </si>
  <si>
    <t>Мереф'янська ТГ</t>
  </si>
  <si>
    <t>Мерефянська ТГ, Комунальне підприємство "Водоканал" Мерефянської міської ради</t>
  </si>
  <si>
    <t>ПКД відсутня, вартість визначена орієнтовно на основі експертної оцінки вартості очистки: БІО - 200 євро на особу, курс євро згідно НБУ - 40 грн. 
 5,4 х 200 х 40 = 43,2 млн грн.</t>
  </si>
  <si>
    <t xml:space="preserve">Будівництво каналізаційних очисних споруд та каналізаційних мереж м. Південне Південноміської ТГ Харківського району Харківської області </t>
  </si>
  <si>
    <t>Загальні (обов’язкові) дані про оператора КОС:
1. Балансоутримувач: Управління житлово-комунального господарства м. Південне
2. Код ЄДРПОУ: 33561483
3. Код водокористувача: 632288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</si>
  <si>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- 1,5 тис м3/добу (0,548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7,4 тис. чоловік
7. Кліматична нейтральність
     - факт - відсутня
     - план - встановлення сучасного енергозберігаючого обладнання</t>
  </si>
  <si>
    <t>Управління житлово-комунального господарства м. Південне, комунальна</t>
  </si>
  <si>
    <t>39,5</t>
  </si>
  <si>
    <t>Південноміська ТГ, Управління ЖКГ м. Південне</t>
  </si>
  <si>
    <r>
      <rPr>
        <sz val="11"/>
        <color theme="1"/>
        <rFont val="Calibri"/>
      </rPr>
      <t xml:space="preserve">ПКД відсутня, вартість визначена орієнтовно на основі експертної оцінки вартості очистки: БІО - 200 євро на особу, курс євро згідно НБУ - 40 грн. 
 7,4 х 200 х 40 = 59,2 млн грн.    </t>
    </r>
    <r>
      <rPr>
        <b/>
        <sz val="11"/>
        <color rgb="FFFF0000"/>
        <rFont val="Calibri"/>
      </rPr>
      <t xml:space="preserve"> </t>
    </r>
  </si>
  <si>
    <t xml:space="preserve">Реконструкція каналізаційних очисних споруд, каналізаційних мереж та каналізаційних насосних станцій с-ща Покровське Донецької ТГ Ізюмського району Харківської області </t>
  </si>
  <si>
    <t>Загальні (обов’язкові) дані про оператора КОС:
1. Балансоутримувач: Державна установа "Покровська виправна колонія (№ 17)"
2. Код ЄДРПОУ: 08564618
3. Код водокористувача: 631384
4. Інформація щодо роботи КОС  (на 01.01.2022)  
відведено зворотних (стічних) вод за рік, тис. куб. м.
- усього: 43,8
- без очистки: 0
- недостатньо-очищених: 43,8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255,5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</si>
  <si>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- 0,7 тис. м3/добу (0,255 млн м3/рік) (факт використання 17% від потужності) 
     - план - 0,7 тис. м3/добу (0,255  млн м3/рік) 
     - каналізаційних мереж - 1,3 км                                                                              
     - КНС - 1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0,8 тис. чоловік
     - план - 100 % / 0,8 тис. чоловік
7. Кліматична нейтральність
     - факт - використання застарілого насосного обладнання
     - план - заміна обладнання, сонячні батареї, тощо</t>
  </si>
  <si>
    <t>Державна установа "Покровська виправна колонія (№ 17)", державна</t>
  </si>
  <si>
    <t>річка Крайня Балаклійка</t>
  </si>
  <si>
    <t>UA_M6.5.1_0134</t>
  </si>
  <si>
    <t>UA0000289 Балаклійки</t>
  </si>
  <si>
    <t>Донецька ТГ, Державна установа "Покровська виправна колонія (№17)"</t>
  </si>
  <si>
    <t>ПКД відсутня, вартість визначена орієнтовно на основі експертної оцінки вартості очистки: БІО - 200 євро на особу, курс євро згідно НБУ - 40 грн.  
0,8 х 200 х 40 = 6,4 млн грн.</t>
  </si>
  <si>
    <t xml:space="preserve">Реконструкція каналізаційних очисних споруд, каналізаційних насосних станцій та каналізаційних мереж м. Балаклія Балаклійської ТГ Ізюмського району Харківської області </t>
  </si>
  <si>
    <t>Загальні (обов’язкові) дані про оператора КОС:
1. Балансоутримувач: Комунальне підприємство "Балаклійський водоканал"
2. Код ЄДРПОУ: 33394709
3. Код водокористувача: 630398
4. Інформація щодо роботи КОС (на 01.01.2022)  
відведено зворотних (стічних) вод за рік, тис. куб. м.
- усього: 428,4
- без очистки: 0
- недостатньо-очищених: 0
- нормативно-чистих (без очистки): 0
- нормативно-очищених на очисних спорудах: 428,4
- біологічної очистки: 428,4
- фізико-хімічної очистки: 0
- механічної очистки: 0                                                                                   
- потужність очисних споруд, після очищення яких зворотні (стічні) води скидаються у водні об’єкти: 1533,0
у тому числі тих, що забезпечують нормативну очистку: 428,4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</si>
  <si>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- 4,2 тис. м3/добу (1,533 млн м3/рік) (факт використання 28% від потужності) 
     - план - 4,2 тис. м3/добу (1,533 млн м3/рік)                                                                                                                                     
     - каналізаційних мереж - 5,0 км                                                                                                         
     - КНС - 1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без очищення (мережі - 0,7 км)
      - план - будівництво, очищення                                                                                                                                                                                                                                                                                                                                                                                    6. Доступ до санітарії (підключення населення до КОС (%) кількість  абонентів (населення) територіальної громади (ТГ)
     - факт - 100 % / 14,6 тис. чоловік
     - план - 100 %  / 14,6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</si>
  <si>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"Балаклійський водоканал", комунальна</t>
  </si>
  <si>
    <t>Балаклійська ТГ</t>
  </si>
  <si>
    <t>річка Волоська Балаклійка</t>
  </si>
  <si>
    <t>UA_M6.5.1_0136</t>
  </si>
  <si>
    <t>Балаклійська ТГ, Комунальне підприємство "Балаклійський водоканал"</t>
  </si>
  <si>
    <t>ПКД відсутня, вартість визначена орієнтовно на основі експертної оцінки вартості очистки: БІО - 200 євро на особу, ТРО - 250 євро на особу, курс євро згідно НБУ - 40 грн.
  14,6 х 450 х 40 = 262,8 млн грн.</t>
  </si>
  <si>
    <t>ГВЕП 4  (вплив зміну клімату)</t>
  </si>
  <si>
    <t>8.1.4.</t>
  </si>
  <si>
    <t>КТМ - 5, 6, 7.</t>
  </si>
  <si>
    <t>Ліквідація греблі на балці Без назви (басейн р. Берека) за межами с. Картамиш та с. Степове Олексіївської ТГ Лозівського району Харківської області</t>
  </si>
  <si>
    <t xml:space="preserve">Проведення комплексу заходів щодо відновлення (поліпшення) гідромофологічних характеристик водотоку балки на балці Без назви (басейн р. Берека, суббасейн р. Сіверський Донець):                                                                                                                                                                            1. Ліквідація греблі.
2. Відновлення вільної течії балки.                                                                                                                                                                                                                                                                                                                                                      3. Покращення морфологічних характеристик русла балки.
</t>
  </si>
  <si>
    <t xml:space="preserve">Координати - 49.26043, 36.55961.
Ліквідація 1 греблі (ставок площею 0,302 га, об'ємом 4,53 тис. м3), безгосподарної, в незадовільному стані.  </t>
  </si>
  <si>
    <t>Безхазяйна</t>
  </si>
  <si>
    <t>Лозівський район</t>
  </si>
  <si>
    <t>Олексіївська ТГ</t>
  </si>
  <si>
    <t>Відноситься до UA_M6.5.1_0146</t>
  </si>
  <si>
    <t>Не визначений</t>
  </si>
  <si>
    <t>Моніторинг МПВ в групі агрегації не здійснюється</t>
  </si>
  <si>
    <t>UA0000273 Бишкинський степ</t>
  </si>
  <si>
    <t xml:space="preserve">ПКД відсутня. Вартість визначена орієнтовно на основі експертної оцінки вартості. Розрахунок вилучення 1 м3 ґрунту вартує 150 грн, з урахуванням проєктної документації.      </t>
  </si>
  <si>
    <t>Ліквідація греблі на балці Без назви (басейн р. Берека) за межами с. Берека Олексіївської ТГ Лозівського району Харківської області</t>
  </si>
  <si>
    <t xml:space="preserve">Проведення комплексу заходів щодо відновлення (поліпшення) гідромофологічних характеристик водотоку балки на балці Без назви (басейн р. Берека, суббасейн р. Сіверський Донець):                                                                                                                                                                            1. Ліквідація греблі.
2. Відновлення вільної течії балки.                                                                                                                                                                                                                                                                                                                                                      3. Покращення морфологічних характеристик русла балки.
</t>
  </si>
  <si>
    <t xml:space="preserve">Координати - 49.45667, 36.16059 .
Ліквідація 1 греблі (ставок площею 0,2290 га, об'ємом 43,4350 тис. м3), безгосподарної, в незадовільному стані.  </t>
  </si>
  <si>
    <t xml:space="preserve">Безхазяйна </t>
  </si>
  <si>
    <t>Реконструкція очисних споруд  Акціонерного товариства "Укрзалізниця" Філії "Панютінський вагоноремонтний завод"    
Лозівська ТГ Лозівського району Харківської області</t>
  </si>
  <si>
    <t>Загальні (обов’язкові) дані про оператора КОС:
1. Балансоутримувач: Акціонерне товариство "Укрзалізниця" Філія "Панютинський вагоноремонтний завод"
2. Код ЄДРПОУ: 40075815
3. Код водокористувача: 630080
4. Інформація щодо роботи КОС (на 01.01.2022)  
відведено зворотних (стічних) вод за рік, тис. куб. м.
- усього: 110,3
- без очистки: 0
- недостатньо-очищених: 0
- нормативно-чистих (без очистки): 0
- нормативно-очищених на очисних спорудах: 110,3
- біологічної очистки: 110,3
- фізико-хімічної очистки: 0
- механічної очистки: 0                                                                                        
- потужність очисних споруд, після очищення яких зворотні (стічні) води скидаються у водні об’єкти: 613,0
у тому числі тих, що забезпечують нормативну очистку: 110,3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</si>
  <si>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МЕХ(1)/ФІЗ-ХІМ (фізико-хімічна)/БІО (біологічна) 
3. Потужність споруд, після яких стічні води відводяться у МПВ
     - факт - 1,68 тис. м3/добу (0,613 млн м3/рік) 
     - план - 1,68 тис. м3/добу (0,613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енргозберігаюче, тощо</t>
  </si>
  <si>
    <t>Акціонерне товариство "Укрзалізниця" Філія "Панютинський вагоноремонтний завод", державна</t>
  </si>
  <si>
    <t>Лозівська ТГ</t>
  </si>
  <si>
    <t>річка Лозова</t>
  </si>
  <si>
    <t>UA_M6.5.1_0159</t>
  </si>
  <si>
    <t>30,7</t>
  </si>
  <si>
    <t>Акціонерне товариство "Укрзалізниця" Філія "Панютинський вагоноремонтний завод"</t>
  </si>
  <si>
    <t xml:space="preserve"> Акціонерне товариство "Укрзалізниця" Філії "Панютінський вагоноремонтний завод"           </t>
  </si>
  <si>
    <t>Будівництво каналізаційних очисних споруд та каналізаційних мереж смт Дворічна Дворічанської ТГ Куп'янського району Харківської області</t>
  </si>
  <si>
    <t>Загальні (обов’язкові) дані про оператора КОС:
1. Балансоутримувач: Комунальне підприємство "Дворічна" Дворічанської селищної ради Куп'янського району Харківської області
2. Код ЄДРПОУ: 30639840
3. Код водокористувача: 630387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</si>
  <si>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- 0,6 тис м3/добу (0,219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3,0 тис. чоловік
7. Кліматична нейтральність
     - факт - відсутня
     - план - встановлення сучасного енергозберігаючого обладнання</t>
  </si>
  <si>
    <t>Комунальне підприємство "Дворічна" Дворічанської селищної ради Куп'янського району Харківської області, комунальна</t>
  </si>
  <si>
    <t>Дворічанська ТГ</t>
  </si>
  <si>
    <t>річка Оскіл</t>
  </si>
  <si>
    <t>UA_M6.5.1_0188</t>
  </si>
  <si>
    <t>Дворічанська ТГ, Комунальне підприємство "Дворічна" Дворічанської селищної ради Куп'янського району Харківської області</t>
  </si>
  <si>
    <t>ПКД відсутня, вартість визначена орієнтовно на основі експертної оцінки вартості очистки: БІО - 200 євро на особу, курс євро згідно НБУ - 40 грн.  
3,0 х 200 х 40 = 24,0 млн грн.</t>
  </si>
  <si>
    <t>Будівництво каналізаційних очисних споруд та каналізаційних мереж с. Курилівка Курилівської ТГ Куп'янського району  Харківської області</t>
  </si>
  <si>
    <t>Загальні (обов’язкові) дані про оператора КОС:
1. Балансоутримувач: Комунальне підприємство "Військове містечко"
2. Код ЄДРПОУ: 32418241
3. Код водокористувача: 631773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</si>
  <si>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- 0,4 тис м3/добу (0,146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2,0 тис. чоловік
7. Кліматична нейтральність
     - факт - відсутня
     - план - встановлення сучасного енергозберігаючого обладнання</t>
  </si>
  <si>
    <t>Комунальне підприємство «Військове містечко», комунальна</t>
  </si>
  <si>
    <t>Курилівська ТГ</t>
  </si>
  <si>
    <t>Курилівська ТГ, КП "Військове містечко"</t>
  </si>
  <si>
    <t xml:space="preserve">Проведення досліджень щодо відновлення Червонооскільської греблі Оскільського водосховища (р. Оскіл) (суббасейн р. Сіверський Донець) в межах Оскільської ТГ Ізюмського району Харківської області </t>
  </si>
  <si>
    <t>Проведення досліджень щодо доцільності відновлення руйнувань Червонооскільської греблі Оскільського водосховища на р. Оскіл (суббасейн р. Сіверський Донець), яку було зруйновано в результаті ведення бойових дій (з проведенням попереднього огляду технічного стану та розробкою проєкту).</t>
  </si>
  <si>
    <t xml:space="preserve">Проведення комплексу науково-дослідних та інженерно-вишукувальних робіт щодо доцільності відновлення Червонооскільської греблі Оскільського водосховища на р. Оскіл, яка є складовою водогосподарської системи каналу Сіверський Донець-Донбас для забезпечення компенсації забору води з р. Сіверський Донець до каналу, з метою забезпечення водопостачання населення та економіки Донецької області. Гребля була зруйнована у 2022 році в результаті ведення бойових дій. Наразі, внаслідок руйнування греблі, Оскільське водосховище має вигляд річки. 
Координати - 49.176567, 37.472360. 
</t>
  </si>
  <si>
    <t>Слов'янське РВУ КП "Компанія "Вода Донбасу", комунальна</t>
  </si>
  <si>
    <t>Оскільська ТГ</t>
  </si>
  <si>
    <t>іЗМПВ, Оскільське водосховище</t>
  </si>
  <si>
    <t>UA_M6.5.1_0189</t>
  </si>
  <si>
    <t>UA0000104 Заказник Оскільське водосховище</t>
  </si>
  <si>
    <t xml:space="preserve">Регіональні, місцеві програми соціально-економічного розвитку, Програма відновлення України.
</t>
  </si>
  <si>
    <r>
      <rPr>
        <sz val="11"/>
        <color theme="1"/>
        <rFont val="Calibri"/>
      </rPr>
      <t xml:space="preserve">Сіверсько-Донецьке БУВР.
</t>
    </r>
    <r>
      <rPr>
        <sz val="11"/>
        <color theme="1"/>
        <rFont val="Calibri"/>
      </rPr>
      <t xml:space="preserve">Захід включено до проєкту плану першочергових дій із стабілізації ситуації на деокупованих територіях Донецької області та їх реінтеграції.         </t>
    </r>
  </si>
  <si>
    <t>Реконструкція каналізаційних очисних споруд та каналізаційних мереж смт Троїцьке Троїцької ТГ Сватівського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</si>
  <si>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Комунальне підприємство
"Троїцький центр комунальних послуг"
2. Код ЄДРПОУ: 43839659
3. Код водокористувача: 091690
4. Інформація щодо роботи КОС (на 01.01.2022) 
відведено зворотних (стічних) вод за рік, тис. куб. м.
- усього: 24,9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394,2</t>
  </si>
  <si>
    <t>1. Кількість очисних систем (КОС) 
     - факт: 1 (без скиду до п.в.о)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- 1,08 тис. м3/добу (0,394 млн м3/рік) (факт використання 6% від потужності)
     - план - 1,08  тис. м3/добу (0,394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- 18 % / 1,3 тис. чоловік 
     - план - 100 % / 7,1 тис. чоловік
7. Кліматична нейтральність
     - факт - використання застарілого насосного обладнання
     - план - заміна обладнання, сонячні батареї, тощо</t>
  </si>
  <si>
    <t xml:space="preserve">Комунальне підприємство
"Троїцький центр комунальних послуг", комунальна                          </t>
  </si>
  <si>
    <t>Сватівський район</t>
  </si>
  <si>
    <t>Троїцька ТГ</t>
  </si>
  <si>
    <t>річка Уразова</t>
  </si>
  <si>
    <t>UA_M6.5.1_0192</t>
  </si>
  <si>
    <t>Троїцька ТГ, Комунальне підприємство
"Троїцький центр комунальних послуг"</t>
  </si>
  <si>
    <t>ПКД відсутня, вартість визначена орієнтовно на основі експертної оцінки вартості очистки: БІО - 200 євро на особу, курс євро згідно 
7,1 х 200 х 40 = 56,8 млн грн.    
Вартість потребує уточнення після деокупації.</t>
  </si>
  <si>
    <t xml:space="preserve">Реконструкція каналізаційних очисних споруд та каналізаційних мереж м. Куп'янськ Куп'янської ТГ Куп'янського району Харківської області </t>
  </si>
  <si>
    <t xml:space="preserve">Загальні (обов’язкові) дані про оператора КОС:
1. Балансоутримувач: Комунальне підприємство "Куп'янський водоканал" Куп'янської міської ради
2. Код ЄДРПОУ: 42739127
3. Код водокористувача: 632206
4. Інформація щодо роботи КОС (на 01.01.2022)  
відведено зворотних (стічних) вод за рік, тис. куб. м.
- усього: 1328,8
- без очистки: 0
- недостатньо-очищених: 0
- нормативно-чистих (без очистки): 0
- нормативно-очищених на очисних спорудах: 1328,8
- біологічної очистки: 1328,8
- фізико-хімічної очистки: 0
- механічної очистки: 0                                                                                     
- потужність очисних споруд, після очищення яких зворотні (стічні) води скидаються у водні об’єкти: 8760,0
у тому числі тих, що забезпечують нормативну очистку: 1328,8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</si>
  <si>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- 24,0 тис. м3/добу (8,760 млн м3/рік) (факт використання 15% від потужності) 
     - план - 24,0 тис. м3/добу (8,760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52,8 тис. чоловік
     - план - 100 % / 52,8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</si>
  <si>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"Куп'янський водоканал" Куп'янської міської ради, комунальна</t>
  </si>
  <si>
    <t>Інформація вістуня                     (активні бойові дії)</t>
  </si>
  <si>
    <t>Куп'янська ТГ</t>
  </si>
  <si>
    <t>річка Гнилиця</t>
  </si>
  <si>
    <t>UA_M6.5.1_0213</t>
  </si>
  <si>
    <t>950,4</t>
  </si>
  <si>
    <t>Купянська ТГ, Комунальне підприємство "Куп'янський водоканал" Куп'янської міської ради</t>
  </si>
  <si>
    <t>ПКД відсутня, вартість визначена орієнтовно на основі експертної оцінки вартості очистки: БІО - 200 євро на особу, ТРО - 250 євро на особу, курс євро згідно НБУ - 40 грн.  
52,8 х 450 х 40 = 950,4 млн грн.</t>
  </si>
  <si>
    <t xml:space="preserve">Реконструкція каналізаційних очисних споруд та каналізаційних мереж смт Борова Борівської ТГ Ізюмського району Харківської області </t>
  </si>
  <si>
    <t>Загальні (обов’язкові) дані про оператора КОС:
1. Балансоутримувач: Борівське комунальне водопровідно-каналізаційне підприємство
2. Код ЄДРПОУ: 30039194
3. Код водокористувача: 630724
4. Інформація щодо роботи КОС (на 01.01.2022)  
відведено зворотних (стічних) вод за рік, тис. куб. м.
- усього: 58,1
- без очистки: 0
- недостатньо-очищених: 58,1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547,5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</si>
  <si>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- 1,5 тис. м3/добу (0,548 млн м3/рік) (факт використання 11% від потужності) 
     - план - 1,5 тис. м3/добу (0,548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2,1 тис. чоловік
     - план - 100 % / 2,1 тис. чоловік
7. Кліматична нейтральність
     - факт - використання застарілого насосного обладнання
     - план - заміна обладнання, сонячні батареї, тощо</t>
  </si>
  <si>
    <t>Борівське комунальне водопровідно-каналізаційне підприємство, комунальна</t>
  </si>
  <si>
    <t>Борівська ТГ</t>
  </si>
  <si>
    <t>річка Борова</t>
  </si>
  <si>
    <t>UA_M6.5.1_0236</t>
  </si>
  <si>
    <t>Борівська ТГ, Борівське комунальне водопровідно-каналізаційне підприємство</t>
  </si>
  <si>
    <t>ПКД відсутня, вартість визначена орієнтовно на основі експертної оцінки вартості очистки: БІО - 200 євро на особу, курс євро згідно НБУ - 40 грн. 
 2,1 х 200 х 40 = 16,8 млн грн.</t>
  </si>
  <si>
    <t>Реконструкція каналізаційних очисних споруд та каналізаційних мереж м. Мирноград Мирноградської ТГ Покровського району Донецької області</t>
  </si>
  <si>
    <t>Загальні (обов’язкові) дані про оператора КОС:
1. Балансоутримувач: Мирноградське виробниче управління водопровідно-каналізаційного господарства КП "Компанія "Вода Донбасу"
2. Код ЄДРПОУ: 00191678
3. Код водокористувача: 140929
4. Інформація щодо роботи КОС  (на 01.01.2022)
відведено зворотних (стічних) вод за рік, тис. куб. м.
- усього: 5687,1
- без очистки: 0
- недостатньо-очищених: 5687,1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14965,0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</si>
  <si>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r>
      <rPr>
        <sz val="11"/>
        <color theme="1"/>
        <rFont val="Calibri"/>
      </rPr>
      <t xml:space="preserve">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- 41,0 тис. м3/добу (14,965 млн м3/рік) (факт використання 38% від потужності)
     - план - 30,0 тис. м3/добу (10,950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t>
    </r>
    <r>
      <rPr>
        <sz val="11"/>
        <color rgb="FFFF0000"/>
        <rFont val="Calibri"/>
      </rPr>
      <t xml:space="preserve">             </t>
    </r>
    <r>
      <rPr>
        <sz val="11"/>
        <color theme="1"/>
        <rFont val="Calibri"/>
      </rPr>
      <t xml:space="preserve">                                                                                                                         
6. Доступ до санітарії (підключення населення до КОС (%) кількість абонентів (населення) територіальної громади (ТГ)
     - факт - 77 % / 62,4 тис. чоловік 
     - план - 100 % / 80,7 тис. чоловік
7. Кліматична нейтральність
     - факт - використання застарілого насосного обладнання
     - план - заміна обладнання, сонячні батареї, тощо</t>
    </r>
  </si>
  <si>
    <t>Мирноградське виробниче управління водопровідно-каналізаційного господарства
КП "Компанія "Вода Донбасу", комунальна</t>
  </si>
  <si>
    <t>Покровський район</t>
  </si>
  <si>
    <t>Мирноградська ТГ, Покровська ТГ</t>
  </si>
  <si>
    <t>річка Казенний Торець</t>
  </si>
  <si>
    <t>UA_M6.5.1_0248</t>
  </si>
  <si>
    <t>Загальнодержавна Програма "Питна вода України", регіональні, місцеві програми соціально-економічного розвитку, Програма відновлення України</t>
  </si>
  <si>
    <t>Мирноградське виробничого управління водопровідно-каналізаційного господарства КП "Компанія "Вода Донбасу"</t>
  </si>
  <si>
    <t>ПКД відсутня, вартість визначена орієнтовно на основі експертної оцінки вартості очистки: БІО - 200 євро на особу, ТРО - 250 євро на особу, курс євро згідно НБУ - 40 грн.  
80,7 х 450 х 40 = 1452,6 млн грн.</t>
  </si>
  <si>
    <t>Будівництво каналізаційних очисних споруд та каналізаційних мереж Шахівської ТГ Покровського району Донецької області</t>
  </si>
  <si>
    <t>Загальні (обов’язкові) дані про оператора КОС:
1. Балансоутримувач: Комунальне підприємство "Шахове-2016" Шахівської сільської ради Покровського району Донецької області 
2. Код ЄДРПОУ: 40796890
3. Код водокористувача: 144588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</si>
  <si>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відсутня
     - план - МЕХ(1)/БІО(2)
3. Потужність споруд, після яких стічні води відводяться у МПВ
     - факт - відсутні
     - план - 0,8 тис. м3/добу (0,292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3,7 тис. чоловік
7. Кліматична нейтральність
     - факт - відсутня
     - план - встановлення сучасного енергозберігаючого обладнання</t>
  </si>
  <si>
    <t>Комунальне підприємство "Шахове-2016" , комунальна</t>
  </si>
  <si>
    <t>Шахівська ТГ</t>
  </si>
  <si>
    <t>Шахівська ТГ, Комунальне підприємство "Шахове-2016"</t>
  </si>
  <si>
    <t>ПКД відсутня, вартість визначена орієнтовно на основі експертної оцінки вартості очистки: БІО - 200 євро на особу, курс євро згідно НБУ - 40 грн.  
3,7 х 200 х 40 = 29,6 млн грн.</t>
  </si>
  <si>
    <t>КТМ - 1, 4, 15, 16, 21, 25.</t>
  </si>
  <si>
    <t>Реконструкція очисних споруд Державного підприємства "Мирноградвугілля" Відокремленого підрозділу "Шахта "5/6" 
 Мирноградська ТГ Покровського району Донецької області</t>
  </si>
  <si>
    <t>Загальні (обов’язкові) дані про оператора КОС:
1. Балансоутримувач: Державне підприємство  "Мирноградвугілля" Відокремлений підрозділ "Шахта "5/6" 
2. Код ЄДРПОУ: 32087941
3. Код водокористувача: 140169
4. Інформація щодо роботи КОС (на 01.01.2022)  
відведено зворотних (стічних) вод за рік, тис. куб. м.
- усього: 1910,7 
- без очистки: 0
- недостатньо-очищених: 1910,7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2738,0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</si>
  <si>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- 7,501 тис. м3/добу (2,738 млн м3/рік)   
     - план - 7,501 тис. м3/добу (2,738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енергозберігаюче, тощо    </t>
  </si>
  <si>
    <t xml:space="preserve">Державне підприємство  "Мирноградвугілля" Відокремлений підрозділ "Шахта "5/6", державна </t>
  </si>
  <si>
    <t>Мирноградська ТГ</t>
  </si>
  <si>
    <t xml:space="preserve"> Державне підприємство  "Мирноградвугілля"</t>
  </si>
  <si>
    <t>ПКД відсутня, вартість визначена орієнтовно на основі експертної оцінки вартості (50 тис. грн на 1000 м3 шахтної води).</t>
  </si>
  <si>
    <t xml:space="preserve">  Державне підприємство  "Мирноградвугілля"</t>
  </si>
  <si>
    <t>Реконструкція очисних споруд Державного підприємства "Мирноградвугілля" Відокремленого підрозділу "Капітальна"   
Мирноградська ТГ Покровського району Донецької області</t>
  </si>
  <si>
    <t>Загальні (обов’язкові) дані про оператора КОС:
1. Балансоутримувач: Державне підприємство  "Мирноградвугілля" Відокремлений підрозділ "Капітальна" 
2. Код ЄДРПОУ: 32087941
3. Код водокористувача: 140171
4. Інформація щодо роботи КОС (на 01.01.2022)  
відведено зворотних (стічних) вод за рік, тис. куб. м.
- усього: 1506,8 
- без очистки: 0
- недостатньо-очищених: 1506,8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10781,4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</si>
  <si>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- 29,537 тис. м3/добу (10,781 млн м3/рік)   
     - план - 4,8 тис. м3/добу (1,752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енергозберігаюче, тощо    </t>
  </si>
  <si>
    <t xml:space="preserve">Державне підприємство  "Мирноградвугілля" Відокремлений підрозділ "Капітальна", державна </t>
  </si>
  <si>
    <t>Реконструкція очисних споруд Державного підприємства "Мирноградвугілля" Відокремленого підрозділу "Центральна" 
Мирноградська ТГ Покровського району Донецької області</t>
  </si>
  <si>
    <t>Загальні (обов’язкові) дані про оператора КОС:
1. Балансоутримувач: Державне підприємство  "Мирноградвугілля" Відокремлений підрозділ "Центральна" 
2. Код ЄДРПОУ: 32087941
3. Код водокористувача: 140172
4. Інформація щодо роботи КОС (на 01.01.2022)  
відведено зворотних (стічних) вод за рік, тис. куб. м.
- усього: 4297,0
- без очистки: 0
- недостатньо-очищених: 4297,0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6453,0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</si>
  <si>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- 17,679 тис. м3/добу (6,453 млн м3/рік)   
     - план - 11,880  тис. м3/добу (4,336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енергозберігаюче, тощо    </t>
  </si>
  <si>
    <t xml:space="preserve">Державне підприємство  "Мирноградвугілля" Відокремлений підрозділ "Центральна", державна </t>
  </si>
  <si>
    <t>Реконструкція очисних споруд Державного підприємства "Вугільна компанія "Краснолиманська"           
Мирноградська ТГ Покровського району Донецької області</t>
  </si>
  <si>
    <t>Загальні (обов’язкові) дані про оператора КОС:
1. Балансоутримувач: Державне підприємства "Вугільна компанія "Краснолиманська" 
2. Код ЄДРПОУ: 31599557
3. Код водокористувача: 140173
4. Інформація щодо роботи КОС (на 01.01.2022)  
відведено зворотних (стічних) вод за рік, тис. куб. м.
- усього: 1982,5
- без очистки: 0
- недостатньо-очищених: 1982,5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6750,0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</si>
  <si>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- 18,493 тис. м3/добу (6,750 млн м3/рік)  
     - план - 18,493 тис. м3/добу (6,750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енергозберігаюче, тощо    </t>
  </si>
  <si>
    <t xml:space="preserve">Державне підприємства "Вугільна компанія  "Краснолиманська", державна </t>
  </si>
  <si>
    <t>Державне підприємства "Вугільна компанія  "Краснолиманська"</t>
  </si>
  <si>
    <t xml:space="preserve"> Державне підприємства "Вугільна компанія  "Краснолиманська"</t>
  </si>
  <si>
    <t>Реконструкція каналізаційних очисних споруд, каналізаційних насосних станцій та каналізаційних мереж м. Дружківка Дружківської ТГ Краматорського району Донецької області</t>
  </si>
  <si>
    <t>Загальні (обов’язкові) дані про оператора КОС:
1. Балансоутримувач: Дружківське виробниче управління водопровідно-каналізаційного господарства КП "Компанія "Вода Донбасу"
2. Код ЄДРПОУ: 00191678
3. Код водокористувача: 142230
4. Інформація щодо роботи КОС (на 01.01.2022)  
відведено зворотних (стічних) вод за рік, тис. куб. м.
- усього: 1373,7
- без очистки: 0
- недостатньо-очищених: 1373,7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10950,0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</si>
  <si>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- 30,0 тис. м3/добу (10,95 млн м3/рік) (факт використання 13% від потужності) 
     - план - 6,0 тис. м3/добу (2,19 млн м3/рік)                                                                              
     - КНС - 1 (КНС-1 із встановленням блоку біологічного очищення)                                                                                                                                                                                       
     - каналізаційних мереж - 20 км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без очищення (на балансі Краматорського підрозділу ПАТ "ОБЛДОРРЕМБУД")
     - план - будівництво, очищення                                                                                                                                              
6. Доступ до санітарії (підключення населення до КОС (%) кількість абонентів (населення) територіальної громади (ТГ)
     - факт - 100 % / 28,8 тис. чоловік 
     - план - 100 %  / 28,8 тис. чоловік
7. Кліматична нейтральність
     - факт - використання застарілого насосного обладнання
     - план - заміна обладнання, сонячні батареї, тощо</t>
  </si>
  <si>
    <t>Дружківське виробниче управління водопровідно-каналізаційного господарства
КП "Компанія "Вода Донбасу", комунальна</t>
  </si>
  <si>
    <t>Дружківська ТГ</t>
  </si>
  <si>
    <t>іЗМПВ, річка Казенний Торець</t>
  </si>
  <si>
    <t>UA_M6.5.1_0250</t>
  </si>
  <si>
    <t>Дружківське виробниче управління водопровідно-каналізаційного господарства КП "Компанія "Вода Донбасу"</t>
  </si>
  <si>
    <t>ПКД відсутня, вартість визначена орієнтовно на основі експертної оцінки вартості очистки: БІО - 200 євро на особу, ТРО - 250 євро на особу, курс євро згідно НБУ - 40 грн.  
28,8 х 450 х 40 = 518,4 млн грн.</t>
  </si>
  <si>
    <t xml:space="preserve">Дружківська ТГ, Дружківське виробниче управління водопровідно-каналізаційного господарства КП "Компанія "Вода Донбасу"
</t>
  </si>
  <si>
    <t>Реконструкція каналізаційних очисних споруд, каналізаційних насосних станцій та каналізаційних мереж м. Краматорськ Краматорської ТГ Краматорського району Донецької області</t>
  </si>
  <si>
    <t>Загальні (обов’язкові) дані про оператора КОС:
1. Балансоутримувач: Комунальне виробниче підприємство "Краматорський водоканал"
2. Код ЄДРПОУ: 05524251
3. Код водокористувача: 142945
4. Інформація щодо роботи КОС (на 01.01.2022)  
відведено зворотних (стічних) вод за рік, тис. куб. м.
- усього: 4263,2
- без очистки: 0
- недостатньо-очищених: 0
- нормативно-чистих (без очистки): 0
- нормативно-очищених на очисних спорудах: 4263,2
- біологічної очистки: 4263,2
- фізико-хімічної очистки: 0
- механічної очистки: 0                                                                                  
- потужність очисних споруд, після очищення яких зворотні (стічні) води скидаються у водні об’єкти: 35040,0 
у тому числі тих, що забезпечують нормативну очистку: 4263,2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</si>
  <si>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r>
      <rPr>
        <sz val="11"/>
        <color theme="1"/>
        <rFont val="Calibri"/>
      </rPr>
      <t xml:space="preserve">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- 96,0 тис. м3/добу (35,04 млн м3/рік) (факт використання 12% від потужності) 
     - план - 96,0 тис. м3/добу (35,04 млн м3/рік)
     - каналізаційних мереж - 12,8 км  </t>
    </r>
    <r>
      <rPr>
        <sz val="11"/>
        <color rgb="FFFF0000"/>
        <rFont val="Calibri"/>
      </rPr>
      <t xml:space="preserve">                                                                              
</t>
    </r>
    <r>
      <rPr>
        <sz val="11"/>
        <color theme="1"/>
        <rFont val="Calibri"/>
      </rPr>
      <t xml:space="preserve">     - КНС - 12 (КНС №№ 1а, 1, 2, 3, 4, 5, 6, 7, 8, 9, 10, ЗОШ № 18)   
4. Залишковий осад (мул)
</t>
    </r>
    <r>
      <rPr>
        <sz val="11"/>
        <color rgb="FFFF0000"/>
        <rFont val="Calibri"/>
      </rPr>
      <t xml:space="preserve">  </t>
    </r>
    <r>
      <rPr>
        <sz val="11"/>
        <color theme="1"/>
        <rFont val="Calibri"/>
      </rPr>
      <t xml:space="preserve">   - факт - попередньо оброблений (мулоущільнювач, відстоювання, складування на мулових майданчиках)
     - план - очищення (часткова переробка) 
5. Зливова каналізація (КД) - вода колекторно-дренажна (дощова і тала)
     - факт - без очищення (на балансі КП "ДРУАС")
     - план - будівництво, очищення                                                                                                                                               
6. Доступ до санітарії (підключення населення до КОС (%) кількість абонентів (населення) територіальної громади (ТГ)
     - факт - 85 % / 157,2 тис. чоловік
     - план - 100 % / 183,9 тис. чоловік
7. Кліматична нейтральність
     - факт - використання застарілого насосного обладнання
     - план - заміна обладнання, сонячні батареї, тощо</t>
    </r>
  </si>
  <si>
    <t>Комунальне виробниче підприємство "Краматорський водоканал", комунальна</t>
  </si>
  <si>
    <t>Краматорська ТГ</t>
  </si>
  <si>
    <t>Комунальне виробниче підприємство "Краматорський водоканал"</t>
  </si>
  <si>
    <t xml:space="preserve"> Вартість визначена орієнтовно на основі даних КВП "Краматорський водоканал": 841,9 млн грн.</t>
  </si>
  <si>
    <t>Краматорська ТГ, Комунальне виробниче підприємство "Краматорський водоканал"</t>
  </si>
  <si>
    <t>Реконструкція очисних споруд Приватного акціонерного товариства "Новокраматорський машинобудівний завод"  
Краматорська ТГ, Краматорський район, Донецька область</t>
  </si>
  <si>
    <t>Загальні (обов’язкові) дані про оператора КОС:
1. Балансоутримувач: Приватне акціонерне товариство  "Новокраматорський машинобудівний завод" 
2. Код ЄДРПОУ: 05763599
3. Код водокористувача: 142008
4. Інформація щодо роботи КОС (на 01.01.2022)  
відведено зворотних (стічних) вод за рік, тис. куб. м.
- усього: 3517,2
- без очистки: 0
- недостатньо-очищених: 3517,2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3409,0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</si>
  <si>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- 9,340 тис. м3/добу (3,409 млн м3/рік)  
     - план - 9,340 тис. м3/добу (3,409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енергозберігаюче, тощо    </t>
  </si>
  <si>
    <t>Приватне акціонерне товариство  "Новокраматорський машинобудівний завод", приватна</t>
  </si>
  <si>
    <t>Приватне акціонерне товариство  "Новокраматорський машинобудівний завод"</t>
  </si>
  <si>
    <t>ПКД відсутня, вартість визначена орієнтовно на основі експертної оцінки вартості (50 тис. грн на 1000 м3 зворотної води).</t>
  </si>
  <si>
    <t xml:space="preserve"> Приватне акціонерне товариство  "Новокраматорський машинобудівний завод"</t>
  </si>
  <si>
    <t>Реконструкція очисних споруд Публічного акціонерне товариство  "Енергомашспецсталь"   
Краматорська ТГ, Краматорський район, Донецька область</t>
  </si>
  <si>
    <t>Загальні (обов’язкові) дані про оператора КОС:
1. Балансоутримувач: Публічне акціонерне товариство "Енергомашспецсталь" 
2. Код ЄДРПОУ: 0021060
3. Код водокористувача: 142012
4. Інформація щодо роботи КОС (на 01.01.2022)  
відведено зворотних (стічних) вод за рік, тис. куб. м.
- усього: 215,1
- без очистки: 0 
- недостатньо-очищених: 0
- нормативно-чистих (без очистки): 0
- нормативно-очищених на очисних спорудах: 215,1
- біологічної очистки: 0
- фізико-хімічної очистки: 0                                                                                            
- механічної очистки: 215,1
- потужність очисних споруд, після очищення яких зворотні (стічні) води скидаються у водні об’єкти: 825,0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</si>
  <si>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2
     - план: 2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- 2,260 тис. м3/добу (0,825 млн м3/рік) 
     - план - 2,260 тис. м3/добу (0,825 млн м3/рік)                                                                                                                       
     1) - факт - 2,203 тис. м3/добу (0,804 млн м3/рік) 
     - план -  2,203 тис. м3/добу (0,804 млн м3/рік)                                                                                                                    
     2) - факт - 0,057 тис. м3/добу (0,021 млн м3/рік)                                            
     - план - 0,057 тис. м3/добу (0,021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енергозберігаюче, тощо    </t>
  </si>
  <si>
    <t>Публічне акціонерне товариство  "Енергомашспецсталь", приватна</t>
  </si>
  <si>
    <t xml:space="preserve">Публічне акціонерне товариство  "Енергомашспецсталь" </t>
  </si>
  <si>
    <t>ГВЕП 4,                    Інші ГВЕП (вплив зміну клімату)</t>
  </si>
  <si>
    <t>8.1.4., 8.3.1.</t>
  </si>
  <si>
    <t>КТМ - 5, 6, 7, 14.</t>
  </si>
  <si>
    <t xml:space="preserve">Ліквідація двох гребель на річці Казенний Торець (суббасейн р. Сіверський Донець) після здійснення досліджень русла в межах м. Дружківка Дружківської ТГ Краматорського району Донецької області     </t>
  </si>
  <si>
    <t xml:space="preserve">Виконання комплексу заходів на р. Казенний Торець (суббасейн р. Сіверський Донець) з проведення науково-дослідницьких робіт щодо впливу гідротехнічних споруд на гідрологічний режим річки та доцільність їх ліквідації.                                                                                                                                                                                                                                                            Після підтвердження доцільності вжиття заходів з ліквідації двух аварійних ГТС з відновленням вільної течії та збільшенням пропускної здатності русла річки. </t>
  </si>
  <si>
    <t xml:space="preserve">Виконання науково-дослідницьких робіт в межах Дружківської ТГ на р. Казенний Торець - 8 км.
Отримання обґрунтованих висновків щодо доцільності ліквідації двох ГТС.                                                                                                                                                                                                                                                            1. Ліквідація 1 переливної нерегульованої греблі (побудована у 1939 році).                                                 
Координати - 48.610123, 37.505063, довжина по гребню - 47 м, ширина - 5 м, створює підпір. Гребля перебуває в аварійному стані. Гребінь має поздовжні і поперечні тріщини, в середній частині прогнувся та дав крен у бік нижнього б'єфа, під впливом води продовжується руйнування тіла греблі в нижньому б'єфі. Згідно з державною звітністю № 2ТП-водгосп (річна) водозабори із русла вище греблі відсутні.                                                                                                                   
2. Ліквідація 1 аварійної греблі (побудована у 1937 році).                                                                    
Координати - 48.638358, 37.513363, довжина по гребню 15 м, ширина - 8 м, створює підпір. Монолітний бетон гребня греблі зруйнований, кріплення нижнього б'єфа також зруйнувалося і сповзає вниз.
Під впливом води відбувається винос ґрунту з тіла греблі.
Не виконує функції згідно з призначенням (призначалася для створення руслового водосховища для використання води на зрошення), згідно з державною звітністю № 2ТП-водгосп (річна) водозабори із русла вище греблі відсутні. </t>
  </si>
  <si>
    <t xml:space="preserve">Краматорський район </t>
  </si>
  <si>
    <t xml:space="preserve">  </t>
  </si>
  <si>
    <t>2 шт</t>
  </si>
  <si>
    <t>ПКД відсутня, Вартість визначена орієнтовно на основі експертної оцінки вартості, вартість проєкту 1 млн грн.</t>
  </si>
  <si>
    <t>Дружківська ТГ, Сіверсько-Донецьке БУВР</t>
  </si>
  <si>
    <t>ГВЕП 4,                 Інші ГВЕП (вплив зміну клімату)</t>
  </si>
  <si>
    <t>КТМ - 5, 7, 6.</t>
  </si>
  <si>
    <t>Ліквідація греблі на балці Карпівська (басейн р. Бесарабівка) за межами с. Карпівка Миколаївської ТГ Краматорського району Донецької області</t>
  </si>
  <si>
    <t>Проведення комплексу заходів щодо відновлення (поліпшення) гідромофологічних характеристик водотоку балки Карпівська (басейн р. Бесарабівка, басейн р. Казенний Торець, суббасейн р. Сіверський Донець):                                                                                                                                                                            
1. Ліквідація греблі.
2. Відновлення вільної течії балки.                                                                                                                                                                                                                                                                                                                                                      3. Покращення морфологічних характеристик русла балки.</t>
  </si>
  <si>
    <t xml:space="preserve">Підпірна гребля.                                                                                                                                          
Координати - 48.904592, 37.635439.                                                                                                                      
Гребля утворює ставок площею 0,008 км2 (0,8 га та 15 тис. м3), який не використовується. Земляна гребля в незадовільному стані. </t>
  </si>
  <si>
    <t>Відноситься до UA_M6.5.1_0251</t>
  </si>
  <si>
    <t>1 шт</t>
  </si>
  <si>
    <t>ПКД відсутня. Вартість визначена орієнтовно, за основу взято розрахунок: вилучення 1 м3 матеріалу вартує 150 грн, з урахуванням проєктної документації.</t>
  </si>
  <si>
    <t xml:space="preserve">ГВЕП 4                  </t>
  </si>
  <si>
    <t>Здійснення досліджень русла річки Казенний Торець (суббасейн р. Сіверський Донець) в межах Слов’янської ТГ Краматорського району Донецької області</t>
  </si>
  <si>
    <t xml:space="preserve">Виконання комплексу заходів на р. Казенний Торець із проведення науково-дослідницьких робіт щодо впливу залишків гідротехнічної споруди "ПОАРЕ" на гідрологічний режим річки та виконання дамбами функцій протипаводкової дії. </t>
  </si>
  <si>
    <t>Виконання науково-дослідницьких робіт в межах Слов'янської ТГ на р. Казенний Торець. 
Виконання інженерно-геологічних вишукувань на ділянці - 1 км.                                                   
Координати залишків гідротехнічної споруди "ПОАРЕ" - 48.849284, 37.643196.   
Гребля збудована у 1932 році "Слов'янським содовим комбінатом" та створювала підпір рівня води для забезпечення технічною водою підприємств міста. У 1977 році гребля була списана з балансу ПО "Хімпром". Гребля виконана із залізобетонного покриття та складається з металевих ферм, встановлених у підшипниках, відстань між фермами - 1,5 м. Довжина греблі - 35 м. Щити, перекриваючи проліт, мали розмір 1,0 х 1,2 м. Підвалини виконані з бутової вкладки та бетоновані. На даний час залишки гідротехнічної споруди безгосподарні, металеві конструкції на тілі греблі практично зруйновані та перебувають у стадії подальшого природного руйнування, рівень води не регулюється, в нижньому б'єфі відбувається підмив та зсуви берегів.                     
Обстеження дамб - 4 шт.
Насипна дамба АТ «Зевс Кераміка» від 48.818558, 37.580175 до 48.818541, 37.585508; насипна дамба ЗАТ «Словважмаш» від 48.820245, 37.598451 до 48.819675, 37.605324;
насипна дамба «Масложиркомбінат» від 48.841748, 37.617957 до 48.847759, 37.625544; насипна дамба «Содовий завод» від 48.845423, 37.638744 до 48.853750, 37.652460. 
Отримання обґрунтованих висновків щодо доцільності ліквідації залишків гідротехнічної споруди "ПОАРЕ" або її відновлення та подальшої експлуатації дамб противопаводкової дії.</t>
  </si>
  <si>
    <t>Слов'янська ТГ</t>
  </si>
  <si>
    <t>UA_M6.5.1_0251</t>
  </si>
  <si>
    <t>Вартість виконання заходів надана Слов'янською ТГ
та складає 1,06 млн грн.</t>
  </si>
  <si>
    <t>Ліквідація греблі на балці Мазанів Яр (б. Оріхова) (басейн р. Казенний Торець) за межами м. Слов'янськ, Миколаївська ТГ Краматорського району Донецької області</t>
  </si>
  <si>
    <t>Проведення комплексу заходів щодо відновлення (поліпшення) гідромофологічних характеристик водотоку балки Мазанів Яр (б. Оріхова) (басейн р. Казенний Торець, суббасейн р. Сіверський Донець):                                                                                                                                                                            
1. Ліквідація греблі.
2. Відновлення вільної течії балки.                                                                                                                                                                                                                                                                                                                                                      3. Покращення морфологічних характеристик русла балки.</t>
  </si>
  <si>
    <t xml:space="preserve">Координати - 48.799406, 37.653136.                                                                                                                  
Гребля утворює ставок площею 0,006 км2 (0,6 га та 7,2 тис. м3), який  не використовується. Земляна гребля насипна в незадовільному стані.  </t>
  </si>
  <si>
    <t>КТМ - 2, 3, 17, 21.</t>
  </si>
  <si>
    <t>Встановлення прибережних захисних смуг озера Гаряче, озера Репне, озера Сліпне, озера Левадне-1, озера Левадне-2 та озера Червоне в межах м. Слов'янськ Слов'янської ТГ Краматорського району Донецької області</t>
  </si>
  <si>
    <t xml:space="preserve">Встановлення водоохоронних зон та прибережних захисних смуг водних об'єктів відповідно до ст. 87, 88 Водного кодексу України.
</t>
  </si>
  <si>
    <t xml:space="preserve">Визначення меж прибережних захисних смуг водойм та винесення їх в натуру. Розроблення паспортів водних об'єктів:
1. озеро Гаряче - площа водного дзеркала 9,5 га (координати - 48.871525, 37.616142);                                                                                                                                                                         2. озеро Репне - площа водного дзеркала 16,31 га (координати - 48.871392, 37.636306);                                                                                                                                                                          3. озеро Сліпне - площа водного дзеркала 27,21 га (координати - 48.875178, 37.620915);                                                                                                                                                                     4. озеро Левадне-1 - площа водного дзеркала 3,9 га (координати - 48.864541, 37.619478);                                                                                                                                                                    5. озеро Левадне-2 - площа водного дзеркала 6,5 га (координати - 48.864658, 37.615954);                                                                                                                                                                               6. озеро Червоне (координати - 48.86480488302088, 37.61943375329316).                                                                </t>
  </si>
  <si>
    <t>Вартість виконання заходів надана Слов'янською ТГ та складає 0,71 млн грн.</t>
  </si>
  <si>
    <t>Ревіталізація озера Лиман-1 зі встановленням прибережних захисних смуг в межах м. Слов’янськ Слов'янської ТГ Краматорського району Донецької області</t>
  </si>
  <si>
    <t>Проведення комплексу заходів щодо відновлення (поліпшення) гідромофологічних характеристик озера Лиман-1:                                                                                    
1. Управління наносами (видобування донних відкладів не глибше рівня твердого природного дна).
2. Управління рослинністю (механічне видалення дерев, кущів з акваторії).       
3. Встановлення прибережних захисних смуг.</t>
  </si>
  <si>
    <t xml:space="preserve">Площа водного дзеркала - 15,5 га.                                                                                                         
Координати - 48.844828, 37.565576.                                                                                                                    
Під час розробки проєкту буде здійснено уточнення щодо обсягу донних відкладів, видалення чагарникової рослинності, видалення водної рослинності та інше.
Визначення меж прибережних захисних смуг водойм та винесення їх в натуру. Розроблення паспорту водного об'єкту. </t>
  </si>
  <si>
    <t>Вартість виконання заходів надана Слов'янською ТГ. Вартість проєкту ревіталізація складає 12,64 млн грн, вартість проєкту встановлення ПЗС  -  0,09 млн грн.</t>
  </si>
  <si>
    <t>Ревіталізація озера Лиман-2 зі встановленням прибережних захисних смуг в межах м. Слов’янськ Слов'янської ТГ Краматорського району Донецької області</t>
  </si>
  <si>
    <t>Проведення комплексу заходів щодо відновлення (поліпшення) гідромофологічних характеристик озера Лиман-2:                                                                                    
1. Управління наносами (видобування донних відкладів не глибше рівня твердого природного дна).
2. Управління рослинністю (механічне видалення дерев, кущів з акваторії).       
3. Встановлення прибережних захисних смуг.</t>
  </si>
  <si>
    <t xml:space="preserve">Площа водного дзеркала - 14,8 га.                                                                                                           
Координати - 48,66174, 37,65904.                                                                                                                        
Під час розробки проєкту буде здійснено уточнення щодо обсягу донних відкладів, видалення чагарникової рослинності, видалення водної рослинності та інше.
Визначення меж прибережних захисних смуг водойм та винесення їх в натуру. Розроблення паспорту водного об'єкту. </t>
  </si>
  <si>
    <t>Вартість виконання заходів надана Слов'янською ТГ. Вартість проєкту ревіталізація складає 10,57 млн грн, вартість проєкту встановлення ПЗС -  0,12 млн грн.</t>
  </si>
  <si>
    <t>Ревіталізація озера Шовковичне зі встановленням прибережних захисних смуг (північної частини берегової смуги) по вул. Лозановича в межах м. Слов’янськ Слов'янської ТГ Краматорського району Донецької області</t>
  </si>
  <si>
    <t>Проведення комплексу заходів щодо відновлення (поліпшення) гідромофологічних характеристик озера Шовковичне:                                                                                    
1. Управління наносами (видобування донних відкладів не глибше рівня твердого природного дна).
2. Управління рослинністю (механічне видалення дерев, кущів з акваторії).          
3. Встановлення прибережних захисних смуг.</t>
  </si>
  <si>
    <t>Площа водного дзеркала - 6,5 га.                                                                                                            
Координати - 48.852244, 37.596458.                                                                                                                         
Під час розробки проєкту буде здійснено уточнення щодо обсягу донних відкладів, видалення чагарникової рослинності, видалення водної рослинності та інше. 
Визначення меж прибережних захисних смуг водойм та винесення їх в натуру. Розроблення паспорту водного об'єкту. 
Створення належних умов для організованого відпочинку населення та організації туризму в природних умовах.</t>
  </si>
  <si>
    <t>Вартість виконання заходів надана Слов'янською ТГ. Вартість проєкту ревіталізація складає 7,14 млн грн, вартість проєкту благоустрою - 6,54 млн грн.</t>
  </si>
  <si>
    <t xml:space="preserve">Ревіталізація озера Михайлівське зі встановленням прибережних захисних смуг в межах м. Слов’янськ Слов'янської ТГ Краматорського району Донецької області </t>
  </si>
  <si>
    <t>Проведення комплексу заходів щодо відновлення (поліпшення) гідромофологічних характеристик озера Михайлівське:                                                                                    
1. Управління наносами (видобування донних відкладів не глибше рівня твердого природного дна).
2. Управління рослинністю (механічне видалення дерев, кущів з акваторії).          
3. Встановлення прибережних захисних смуг.</t>
  </si>
  <si>
    <t xml:space="preserve">Площа водного дзеркала - 0,9 га.                                                                                                                
Координати - 48.828258, 37.553461.                                                                                         
Під час розробки проєкту буде здійснено уточнення щодо обсягу донних відкладів, видалення чагарникової рослинності, видалення водної рослинності та інше.
Визначення меж прибережних захисних смуг водойм та винесення їх в натуру. Розроблення паспорту водного об'єкту. </t>
  </si>
  <si>
    <t>Вартість виконання заходів надана Слов'янською ТГ. Вартість проєкту ревіталізація складає 12,30 млн грн, вартість проєкту благоустрою - 0,15 млн грн.</t>
  </si>
  <si>
    <t xml:space="preserve">Ревіталізація русла р. Казенний Торець (староріччя) (суббасейн р. Сіверський Донець) зі встановленням прибережних захисних смуг в межах м. Слов’янськ Слов'янської ТГ Краматорського району Донецької області </t>
  </si>
  <si>
    <t>Проведення комплексу заходів щодо відновлення (поліпшення) гідромофологічних характеристик водотоку річки Казенний Торець (суббасейн р. Сіверський Донець):                                                        
1. Управління наносами (видалення донних відкладів не глибше рівня твердого природного дна).
2. Покращення неперервності потоку русла річки для міграції біоти тощо.
3. Управління рослинністю (механічне видалення дерев, кущів з акваторії).                                                                                                                                                                                                                                                                                 4. Збільшення пропускної здатності русла річки.                                                                                                                                                                                                                                                                                                                                            5. Покращення морфологічних характеристик русла річки.                                                                                                                                                                                                                                                                                                  6. Встановлення прибережних захисних смуг.</t>
  </si>
  <si>
    <t xml:space="preserve">Протяжність ділянки відновлення - 10 км.                                                                                   
Координати - від 48.833084, 37.620041 до 48.845915, 37.635131.
Передбачена розчистка русла річки глибиною 1,5 м, шириною 200 м.                                  
Загальний обсяг донних відкладів, видалення чагарникової рослинності, видалення водної рослинності, кількість переходів, що потребують облаштування, буде визначено проєктом. </t>
  </si>
  <si>
    <t>Потребує розробки ПКД. 
Вартість виконання заходів надана Слов'янською ТГ. Вартість проєкту ревіталізація складає 40,16 млн грн.</t>
  </si>
  <si>
    <t>Реконструкція каналізаційних очисних споруд, каналізаційних насосних станцій, каналізаційних мереж та будівництво очисних споруд (зливова каналізація) міста Слов'янськ Слов'янської ТГ Краматорського району Донецької області</t>
  </si>
  <si>
    <t>Загальні (обов’язкові) дані про оператора КОС:
1. Балансоутримувач: Комунальне підприємство Слов'янської міської ради "Словміськводоканал" 
2. Код ЄДРПОУ: 35420080
3. Код водокористувача: 142229
4. Інформація щодо роботи КОС (на 01.01.2022)
відведено зворотних (стічних) вод за рік, тис. куб. м.
- усього: 3571,6
- без очистки: 0
- недостатньо-очищених: 0
- нормативно-чистих (без очистки): 0
- нормативно-очищених на очисних спорудах: 3571,6
- біологічної очистки: 3571,6
- фізико-хімічної очистки: 0
- механічної очистки: 0                                                                                  
- потужність очисних споруд, після очищення яких зворотні (стічні) води скидаються у водні об’єкти: 17520,0
у тому числі тих, що забезпечують нормативну очистку: 3571,6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</si>
  <si>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r>
      <rPr>
        <sz val="11"/>
        <color rgb="FF000000"/>
        <rFont val="Calibri"/>
      </rPr>
      <t xml:space="preserve">1. Кількість каналізаційних очисних систем (КОС) 
     - факт: 1 
     - план: 2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- 48,0 тис. м3/добу (17,520 млн м3/рік) 
     - план - 55,0 тис. м3/добу (20,075 млн м3/рік)                                                          
     1) - факт - 48,0 тис. м3/добу (17,520 млн м3/рік) (факт використання 20% від потужності)
     - план (ТРО) - 48,0 тис. м3/добу (17,520 млн м3/рік) 
</t>
    </r>
    <r>
      <rPr>
        <sz val="11"/>
        <color rgb="FFFF0000"/>
        <rFont val="Calibri"/>
      </rPr>
      <t xml:space="preserve">  </t>
    </r>
    <r>
      <rPr>
        <sz val="11"/>
        <color rgb="FF000000"/>
        <rFont val="Calibri"/>
      </rPr>
      <t xml:space="preserve">   - каналізаційних мереж - 1,0 км                                                                                
     - КНС - 3 (КНС №№ 1а, 1, 5)  </t>
    </r>
    <r>
      <rPr>
        <sz val="11"/>
        <color rgb="FFFF0000"/>
        <rFont val="Calibri"/>
      </rPr>
      <t xml:space="preserve">     </t>
    </r>
    <r>
      <rPr>
        <sz val="11"/>
        <color rgb="FF000000"/>
        <rFont val="Calibri"/>
      </rPr>
      <t xml:space="preserve">                                                                                                                                       
    2) -  факт - без очищення                                                                           
     - план (МЕХ) - 7,0 тис. м3/добу (2,555 млн м3/рік)                                                                                                     
     - мереж водвідведення - 2,3 км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без очищення
     - план - будівництво ОС, очищення                                                                                                                        
6. Доступ до санітарії (підключення населення до КОС (%) кількість абонентів (населення) територіальної громади (ТГ)
     - факт - 100 % / 47,6 тис. чоловік
     - план - 100 % / 47,6 тис. чоловік
7. Кліматична нейтральність
     - факт - використання застарілого насосного обладнання
     - план - заміна обладнання, сонячні батареї, тощо</t>
    </r>
  </si>
  <si>
    <t>Комунальне підприємство Слов'янської міської ради "Словміськводоканал" , комунальна</t>
  </si>
  <si>
    <t xml:space="preserve">річки Казенний Торець (ставок на балці Мазанів Яр),  Бесарабівка </t>
  </si>
  <si>
    <t>UA_M6.5.1_0251 UA_M6.5.1_0354</t>
  </si>
  <si>
    <t>0251 - недосягнення доброго/0354 - добрий</t>
  </si>
  <si>
    <t>636,3</t>
  </si>
  <si>
    <t>Слов'янська ТГ, Комунальне підприємство Слов'янської міської ради "Словміськводоканал"</t>
  </si>
  <si>
    <t>Вартість визначена орієнтовно на основі даних КП Слов'янської міської ради "Словміськводоканал": 83,6 млн грн, додатково орієнтовно визначено вартість ТРО очистки на основі експертної оцінки вартості очистки: ТРО - 250 євро на особу, курс євро згідно НБУ - 40 грн.      
  47,6 х 250 х 40 = 476,0 млн грн.               
   Вартість  будівництва визначена орієнтовно на основі експертної оцінки вартості очистки (30 тис. грн на 1000 м3 поверхневої води) - 76,7 млн грн.         
  83,6 + 476,0 + 76,7 = 636,3 млн грн.</t>
  </si>
  <si>
    <t>Реконструкція очисних споруд  Державного підприємства "Селидіввугілля" Відокремленого підрозділу "Шахта 1-3 "Новогродівська"          
Новогродівська ТГ Покровського району Донецької області</t>
  </si>
  <si>
    <t>Загальні (обов’язкові) дані про оператора КОС:
1. Балансоутримувач: Державне підприємство "Селидіввугілля" Відокремлений підрозділ "Шахта 1-3 "Новогродівська"
2. Код ЄДРПОУ: 33426253
3. Код водокористувача: 140164
4. Інформація щодо роботи КОС (на 01.01.2022)  
відведено зворотних (стічних) вод за рік, тис. куб. м.
- усього: 2551,9
- без очистки: 0
- недостатньо-очищених: 2551,9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3166,9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</si>
  <si>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- 8,667 тис. м3/добу (3,167 млн м3/рік)   
     - план - 8,667 тис. м3/добу (3,167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енергозберігаюче, тощо    </t>
  </si>
  <si>
    <t xml:space="preserve">Державне підприємство "Селидіввугілля" Відокремлений підрозділ "Шахта 1-3 "Новогродівська", державна </t>
  </si>
  <si>
    <t>Новогродівська ТГ</t>
  </si>
  <si>
    <t>річка Журавка</t>
  </si>
  <si>
    <t>UA_M6.5.1_0252</t>
  </si>
  <si>
    <t xml:space="preserve">Держвне підприємство "Селидіввугілля" </t>
  </si>
  <si>
    <t xml:space="preserve"> Державного підприємства "Селидіввугілля"</t>
  </si>
  <si>
    <t>Реконструкція очисних споруд виробничих стічних вод після водопідготовки Донецького регіонального виробничого управління КП "Компанія "Вода Донбасу"                 
Донецький район Донецької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</si>
  <si>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Донецьке регіональне виробниче управління КП "Компанія "Вода Донбасу"
2. Код ЄДРПОУ: 00191678
3. Код водокористувача: 141781
4. Інформація щодо роботи КОС  (на 01.01.2022)  
відведено зворотних (стічних) вод за рік, тис. куб. м.
- усього: 1429,9
- без очистки: 0
- недостатньо-очищених: 1429,9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4489,5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</si>
  <si>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r>
      <rPr>
        <sz val="11"/>
        <color rgb="FF000000"/>
        <rFont val="Calibri"/>
      </rPr>
      <t>1. Кількість каналізаційних очисних систем (КОС)</t>
    </r>
    <r>
      <rPr>
        <sz val="11"/>
        <color rgb="FFFF0000"/>
        <rFont val="Calibri"/>
      </rPr>
      <t xml:space="preserve"> 
</t>
    </r>
    <r>
      <rPr>
        <sz val="11"/>
        <color rgb="FF000000"/>
        <rFont val="Calibri"/>
      </rPr>
      <t xml:space="preserve">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- 12,3 тис. м3/добу (4,490 млн м3/рік) (факт використання 32% від потужності) 
     - план - 12,3 тис. м3/добу (4,490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обладнання, сонячні батареї, тощо</t>
    </r>
  </si>
  <si>
    <t xml:space="preserve">Донецьке регіональне виробниче управління КП "Компанія "Вода Донбасу", комунальна           </t>
  </si>
  <si>
    <t>Інформація відстуня (тимчасово окупована територія з 2014 року)</t>
  </si>
  <si>
    <t>Донецький район</t>
  </si>
  <si>
    <t>річка Кривий Торець</t>
  </si>
  <si>
    <t>UA_M6.5.1_0262</t>
  </si>
  <si>
    <t>Донецьке регіональне виробниче управління КП "Компанія "Вода Донбасу"</t>
  </si>
  <si>
    <t>ПКД відсутня, вартість визначена орієнтовно на основі експертної оцінки вартості очистки (50 тис. грн на 1000 м3 зворотної води). 
Вартість потребує уточнення після деокупації.</t>
  </si>
  <si>
    <t>Сіверсько-Донецьке БУВР.             Пропозицію щодо включення заходу не підтверджено ТГ або суб'єктом господарювання через тимчасову окупацію території в 2014 році.</t>
  </si>
  <si>
    <t>Будівництво каналізаційних очисних споруд та каналізаційних мереж смт Верхньоторецьке Очеретинської ТГ Покровського району Донецької області</t>
  </si>
  <si>
    <t>Загальні (обов’язкові) дані про оператора КОС:
1. Балансоутримувач: Очеретинська селищна ТГ
2. Код ЄДРПОУ: -
3. Код водокористувача: -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</si>
  <si>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- 0,70 тис м3/добу (0,256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3,5 тис. чоловік
7. Кліматична нейтральність
     - факт - відсутня
     - план - встановлення сучасного енергозберігаючого обладнання</t>
  </si>
  <si>
    <t>Очеретинська селищна ТГ</t>
  </si>
  <si>
    <t>Очеретинська ТГ</t>
  </si>
  <si>
    <t>іЗМПВ, річка Кривий Торець</t>
  </si>
  <si>
    <t>UA_M6.5.1_0263</t>
  </si>
  <si>
    <t>ПКД відсутня, вартість визначена орієнтовно на основі експертної оцінки вартості очистки: БІО - 200 євро на особу, курс євро згідно НБУ - 40 грн. 
 3,5 х 200 х 40 = 28,0 млн грн.</t>
  </si>
  <si>
    <t>Очеретинська ТГ, Сіверсько-Донецьке БУВР</t>
  </si>
  <si>
    <t>Реконструкція каналізаційних очисних споруд, каналізаційних насосних станцій та каналізаційних мереж м. Торецьк Торецької ТГ Бахмутського району Донецької області</t>
  </si>
  <si>
    <t xml:space="preserve">Загальні (обов’язкові) дані про оператора КОС:
1. Балансоутримувач: Торецька міська ТГ, обслуговування - Торецьке виробниче управління водопровідно-каналізаційного господарства КП "Компанія "Вода Донбасу"
2. Код ЄДРПОУ: 00191678
3. Код водокористувача: 142231
4. Інформація щодо роботи КОС (на 01.01.2022)
відведено зворотних (стічних) вод за рік, тис. куб. м.
- усього: 738,8
- без очистки: 0
- недостатньо-очищених: 738,8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7300,0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</si>
  <si>
    <t xml:space="preserve">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- 20,0 тис. м3/добу (7,30 млн м3/рік) (факт використання 10% від потужності)
     - план - 20,0 тис. м3/добу (7,30 млн м3/рік)                                                                           
     - КНС - 1 (КНС "Нова")
 4. Залишковий осад (мул)
     - факт - попередньо оброблений (попереднє оброблення на мулоущільнювачах та аеробних мінералізаторах, складування на мулових майданчиках) 
     - план - очищення (часткова переробка)
5. Зливова каналізація (КД) - вода колекторно-дренажна (дощова і тала)
     - факт - без очищення (на балансі КП "Комунальник" Торецької МР)
     - план - будівництво, очищення                                                                                                                             
6. Доступ до санітарії (підключення населення до КОС (%) кількість абонентів (населення) територіальної громади (ТГ)
     - факт - 39 % / 23,2 тис. чоловік 
     - план - 100 % / 59,0 тис. чоловік
7. Кліматична нейтральність
     - факт - використання застарілого насосного обладнання
     - план - заміна обладнання, сонячні батареї, тощо                                                                                                                                 </t>
  </si>
  <si>
    <t>Торецьке виробниче управління водопровідно-каналізаційного господарства
КП "Компанія "Вода Донбасу", комунальна</t>
  </si>
  <si>
    <t>Бахмутський район</t>
  </si>
  <si>
    <t>Торецька ТГ</t>
  </si>
  <si>
    <t>UA_M6.5.1_0264</t>
  </si>
  <si>
    <t>20,0</t>
  </si>
  <si>
    <t>Торецька ТГ, Торецьке виробниче управління водопровідно-каналізаційного господарства КП "Компанія "Вода Донбасу"</t>
  </si>
  <si>
    <t>ПКД відсутня, вартість визначена орієнтовно на основі експертної оцінки вартості очистки: БІО - 200 євро на особу, ТРО - 250 євро на особу, курс євро згідно НБУ - 40 грн. 
 59,0 х 450 х 40 = 1062,0 млн грн.</t>
  </si>
  <si>
    <t>Реконструкція каналізаційних очисних споруд та каналізаційних мереж смт Нью-Йорк Торецької ТГ Бахмутського району Донецької області</t>
  </si>
  <si>
    <t xml:space="preserve">Загальні (обов’язкові) дані про оператора КОС:
1. Балансоутримувач: Торецька міська ТГ, обслуговування - Торецьке виробниче управління водопровідно-каналізаційного господарства КП "Компанія "Вода Донбасу"
2. Код ЄДРПОУ: 00191678
3. Код водокористувача: 142231
4. Інформація щодо роботи КОС (на 01.01.2022)
відведено зворотних (стічних) вод за рік, тис. куб. м.
- усього: 92,1
- без очистки: 0
- недостатньо-очищених: 92,1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1095,0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                                                                                                                </t>
  </si>
  <si>
    <r>
      <rPr>
        <sz val="11"/>
        <color theme="1"/>
        <rFont val="Calibri"/>
      </rPr>
      <t xml:space="preserve">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- 3,0 тис. м3/добу (1,095 млн м3/рік) (факт використання 8% від потужності)
     - план - 3,0 тис. м3/добу (1,095 млн м3/рік)                                                                                                                                         
4. Залишковий осад (мул)
</t>
    </r>
    <r>
      <rPr>
        <sz val="11"/>
        <color rgb="FFFF0000"/>
        <rFont val="Calibri"/>
      </rPr>
      <t xml:space="preserve">     </t>
    </r>
    <r>
      <rPr>
        <sz val="11"/>
        <color theme="1"/>
        <rFont val="Calibri"/>
      </rPr>
      <t xml:space="preserve">- факт - попередньо оброблений (попереднє оброблення на аеробних мінералізаторах,  складування на мулових майданчиках)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- 31 % / 3,0 тис. чоловік 
     - план - 100 % / 9,7 тис. чоловік                                                                                                   
7. Кліматична нейтральність
     - факт - використання застарілого насосного обладнання
     - план - заміна обладнання, сонячні батареї, тощо                                                                                                                                       </t>
    </r>
  </si>
  <si>
    <t>3,0</t>
  </si>
  <si>
    <t>ПКД відсутня, вартість визначена орієнтовно на основі експертної оцінки вартості очистки: БІО - 200 євро на особу, курс євро згідно НБУ - 40 грн.  
9,7 х 200 х 40 = 77,6 млн грн.</t>
  </si>
  <si>
    <t>Реконструкція каналізаційних очисних споруд та каналізаційних мереж с-ща Клебан-Бик Іллінівської ТГ Краматорського району Донецької області</t>
  </si>
  <si>
    <t>Загальні (обов’язкові) дані про оператора КОС:
1. Балансоутримувач: Часовоярське регіональне виробниче управління КП "Компанія "Вода Донбасу"
2. Код ЄДРПОУ: 00191678
3. Код водокористувача: 142807
4. Інформація щодо роботи КОС (на 01.01.2022)  
відведено зворотних (стічних) вод за рік, тис. куб. м.
- усього: 9,1
- без очистки: 0
- недостатньо-очищених: 9,1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18,3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</si>
  <si>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r>
      <rPr>
        <sz val="11"/>
        <color rgb="FF000000"/>
        <rFont val="Calibri"/>
      </rPr>
      <t>1. Кількість каналізаційних очисних систем (КОС)</t>
    </r>
    <r>
      <rPr>
        <sz val="11"/>
        <color rgb="FFFF0000"/>
        <rFont val="Calibri"/>
      </rPr>
      <t xml:space="preserve">  
</t>
    </r>
    <r>
      <rPr>
        <sz val="11"/>
        <color rgb="FF000000"/>
        <rFont val="Calibri"/>
      </rPr>
      <t xml:space="preserve">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- 0,050 тис. м3/добу (0,018 млн м3/рік) (факт використання 50 % від потужності) 
     - план - 0,050 тис. м3/добу (0,018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- 75 % / 0,3 тис. чоловік 
     - план - 100 % / 0,4 тис. чоловік
7. Кліматична нейтральність
     - факт - використання застарілого насосного обладнання
     - план - заміна обладнання, сонячні батареї, тощо</t>
    </r>
  </si>
  <si>
    <t xml:space="preserve">Часовоярське регіональне виробниче управління КП "Компанія "Вода Донбасу", комунальна           </t>
  </si>
  <si>
    <t>Іллінівська ТГ</t>
  </si>
  <si>
    <t xml:space="preserve">Часовоярське регіональне виробниче управління КП "Компанія "Вода Донбасу"     </t>
  </si>
  <si>
    <t>ПКД відсутня, вартість визначена орієнтовно на основі експертної оцінки вартості очистки: БІО - 200 євро на особу, курс євро згідно НБУ - 40 грн.  
0,4 х 200 х 40 = 3,2 млн грн.</t>
  </si>
  <si>
    <t xml:space="preserve">Часовоярське регіональне виробниче управління КП "Компанія "Вода Донбасу"              </t>
  </si>
  <si>
    <t xml:space="preserve">Реконструкція очисних споруд Державного підприємства "Торецьквугілля" Відокремленого підрозділу "Шахта "Торецька"         
   Торецька ТГ Бахмутського району Донецької області  </t>
  </si>
  <si>
    <t>Загальні (обов’язкові) дані про оператора КОС:
1. Балансоутримувач:  Державне підприємство "Торецьквугілля" Відокремлений підрозділ "Шахта "Торецька"
2. Код ЄДРПОУ: 33839013
3. Код водокористувача: 142710
4. Інформація щодо роботи КОС (на 01.01.2022)  
відведено зворотних (стічних) вод за рік, тис. куб. м.
- усього: 1946,0 
- без очистки: 0 
- недостатньо-очищених: 1946,0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1952,0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</si>
  <si>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- 5,348 тис. м3/добу (1,952 млн м3/рік) 
     - план - 5,348 тис. м3/добу (1,952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енергозберігаюче, тощо    </t>
  </si>
  <si>
    <t>Державне підприємство "Торецьквугілля" Відокремлений підрозділ "Шахта "Торецька", державна</t>
  </si>
  <si>
    <t>Державне підприємство "Торецьквугілля" Відокремлений підрозділ "Шахта "Торецька"</t>
  </si>
  <si>
    <t xml:space="preserve">   Державного підприємства "Торецьквугілля" Відокремленого підрозділу "Шахта "Торецька" </t>
  </si>
  <si>
    <t>Реконструкція очисних споруд Державного підприємства "Торецьквугілля" Відокремленого підрозділу "Шахта "Центральна"                  
Торецька ТГ Бахмутського району Донецької області</t>
  </si>
  <si>
    <t>Загальні (обов’язкові) дані про оператора КОС:
1. Балансоутримувач:  Державне підприємство "Торецьквугілля" Відокремлений підрозділ "Шахта "Центральна"
2. Код ЄДРПОУ: 33839013
3. Код водокористувача: 142712
4. Інформація щодо роботи КОС (на 01.01.2022)  
відведено зворотних (стічних) вод за рік, тис. куб. м.
- усього: 1999,7
- без очистки: 0 
- недостатньо-очищених: 1999,7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2000,0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</si>
  <si>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- 5,479 тис. м3/добу (2,0 млн м3/рік) 
     - план - 5,479 тис. м3/добу (2,0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енергозберігаюче, тощо    </t>
  </si>
  <si>
    <t>Державне підприємство "Торецьквугілля" Відокремлений підрозділ "Шахта "Центральна", державна</t>
  </si>
  <si>
    <t>Державне підприємство "Торецьквугілля" Відокремлений підрозділ "Шахта "Центральна"</t>
  </si>
  <si>
    <t xml:space="preserve">   Державного підприємства "Торецьквугілля" Відокремленого підрозділу "Шахта "Торецька"   </t>
  </si>
  <si>
    <t>Реконструкція каналізаційних очисних споруд, каналізаційних насосних станцій та каналізаційних мереж м. Костянтинівка Костянтинівської ТГ Краматорського району Донецької області</t>
  </si>
  <si>
    <t>Загальні (обов’язкові) дані про оператора КОС:
1. Балансоутримувач: Костянтинівське виробниче управління водопровідно-каналізаційного господарства КП "Компанія "Вода Донбасу"
2. Код ЄДРПОУ: 00191678
3. Код водокористувача: 142227
4. Інформація щодо роботи КОС (на 01.01.2022)  
відведено зворотних (стічних) вод за рік, тис. куб. м.
- усього: 1397,0
- без очистки: 0
- недостатньо-очищених: 0
- нормативно-чистих (без очистки): 0
- нормативно-очищених на очисних спорудах: 1397,0
- біологічної очистки: 1397,0
- фізико-хімічної очистки: 0
- механічної очистки: 0                                                                                                                                        
- потужність очисних споруд, після очищення яких зворотні (стічні) води скидаються у водні об’єкти: 7300,0
у тому числі тих, що забезпечують нормативну очистку: 1397,0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</si>
  <si>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r>
      <rPr>
        <sz val="11"/>
        <color theme="1"/>
        <rFont val="Calibri"/>
      </rPr>
      <t xml:space="preserve">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- 20,0 тис. м3/добу (7,3 млн м3/рік) (факт використання 19% від потужності) 
     - план - 20,0 тис. м3/добу (7,3 млн м3/рік) 
     - каналізаційних мереж - 105,9 км </t>
    </r>
    <r>
      <rPr>
        <sz val="11"/>
        <color rgb="FFFF0000"/>
        <rFont val="Calibri"/>
      </rPr>
      <t xml:space="preserve">                                                                               
</t>
    </r>
    <r>
      <rPr>
        <sz val="11"/>
        <color theme="1"/>
        <rFont val="Calibri"/>
      </rPr>
      <t xml:space="preserve">     - КНС - 5 (КНС №№ 1, 1а, 3, 6, 2)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очищення (на балансі МКП "Комунтранс")
     - план - очищення 
6. Доступ до санітарії (підключення населення до КОС (%) кількість абонентів (населення) територіальної громади (ТГ)
     - факт - 100 % / 33,0 тис. чоловік
     - план - 100 % / 33,0 тис. чоловік
7. Кліматична нейтральність
     - факт - використання застарілого насосного обладнання
     - план - заміна обладнання, сонячні батареї, тощо </t>
    </r>
  </si>
  <si>
    <t>Костянтинівське виробниче управління водопровідно-каналізаційного господарства КП "Компанія "Вода Донбасу", комунальна</t>
  </si>
  <si>
    <t>Костянтинівська ТГ</t>
  </si>
  <si>
    <t>UA_M6.5.1_0265</t>
  </si>
  <si>
    <t>Костянтинівське виробниче управління водопровідно-каналізаційного господарства
КП "Компанія "Вода Донбасу"</t>
  </si>
  <si>
    <t>ПКД відсутня, вартість визначена орієнтовно на основі експертної оцінки вартості очистки: БІО - 200 євро на особу, ТРО - 250 євро на особу, курс євро згідно НБУ - 40 грн.  
33,0 х 450 х 40 = 594,0 млн грн.</t>
  </si>
  <si>
    <t xml:space="preserve">КТМ - 21. </t>
  </si>
  <si>
    <t>Будівництво напірного каналізаційного колектора села Новодмитрівка Костянтинівської ТГ Краматорського району Донецької області до каналізаційних очисних споруд міста Костянтинівка</t>
  </si>
  <si>
    <t>Загальні (обов’язкові) дані про оператора КОС:
1. Балансоутримувач: Часовоярське регіональне виробниче управління КП "Компанія "Вода Донбасу"
2. Код ЄДРПОУ: 00191678
3. Код водокористувача: 142807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</si>
  <si>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0
2. Спосіб очищення зворотних (стічних) вод
     - факт - відсутні
     - план - відсутні
3. Потужність споруд, після яких стічні води відводяться у МПВ
     - факт - відсутні
     - план - відсутні                                                               
     - каналізаційний колектор від КНС до КОС м. Костянтинівка - 3,0 км                                                                                
4. Залишковий осад (мул)
     - факт - відсутній
     - план - відсутній
5. Зливова каналізація (КД) - вода колекторно-дренажна (дощова і тала)
     - факт - відсутня
     - план - відсутня                                                                                                                                  
6. Доступ до санітарії (підключення населення до КОС (%) кількість абонентів (населення) територіальної громади (ТГ)
     - факт - відсутній
     - план - 100 % / 0,4 тис. чоловік
7. Кліматична нейтральність
     - факт - відсутня
     - план - встановлення сучасного енергозберігаючого обладнання</t>
  </si>
  <si>
    <t>Часовоярське регіональне виробниче управління КП "Компанія "Вода Донбасу"</t>
  </si>
  <si>
    <t xml:space="preserve">Вартість визначена орієнтовно на основі даних Часовоярське РВУ КП "Компанія "Вода Донбасу": 12 млн грн за 1 км.                    3,0 х 12 = 36,0 млн грн. </t>
  </si>
  <si>
    <t>ГВЕП 4, Інші ГВЕП (вплив зміну клімату)</t>
  </si>
  <si>
    <t>КТМ - 5, 6, 14.</t>
  </si>
  <si>
    <t xml:space="preserve">Ліквідація греблі на річці Кривий Торець (басейн р. Казенний Торець) після здійснення досліджень русла в межах м. Дружківка Дружківської ТГ Краматорського району Донецької області </t>
  </si>
  <si>
    <t>Виконання комплексу заходів на р. Кривий Торець (басейн р. Казенний Торець, суббасейн р. Сіверський Донець) з проведення науково-дослідницьких робіт щодо впливу гідротехнічної споруди на гідрологічний режим річки та доцільність її ліквідації. Після підтвердження доцільності вжиття заходів з ліквідації греблі з відновленням вільної течії, збільшенням пропускної здатності русла річки.</t>
  </si>
  <si>
    <t>Виконання науково-дослідницких робіт в межах Дружківської ТГ на р. Кривий Торець - 1 км + 460 м. Отримання обґрунтованих висновків щодо доцільності ліквідації ГТС. 
Ліквідація 1 переливної нерегульованої греблі (побудована у 1930 році). 
Координати - 48.633329, 37.536718, довжина по гребню - 27 м, ширина - 1,8 м, створює підпір. Гребля виконана зі збірних залізобетонних блоків. В результаті підмиву основи гребля дала просадку до 2 метрів, що призвело до підмиву опор розташованого вище автомобільного мосту. Гребля знаходиться в незадовільному інженерному стані та не здатна забезпечити пропуск повені, що може призвести до підтоплення частини території м. Дружківка.</t>
  </si>
  <si>
    <t>UA_M6.5.1_0267</t>
  </si>
  <si>
    <t>1 шт.</t>
  </si>
  <si>
    <t>Регіональні, місцеві програми соціально-економічного розвитку.</t>
  </si>
  <si>
    <t>Реконструкція або будівництво каналізаційних очисних споруд та каналізаційних мереж м. Авдіївка Авдіївської ТГ Покровського району Донецької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</si>
  <si>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Не визначено 
2. Код ЄДРПОУ: -
3. Код водокористувача: 140314 (станом на 2022 рік очистка стічних вод здійснювалась на КОС ПрАТ "Авдіївський коксохімічний завод")
4. Інформація щодо роботи КОС  (на 01.01.2022) 
відведено зворотних (стічних) вод за рік, тис. куб. м.
- усього: 60,9 
- без очистки: 0
- недостатньо-очищених: 60,9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12045,0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</si>
  <si>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- 33,0 тис м3/добу (12,045 млн м3/рік)
     - план - 6,48 тис м3/добу (2,365 млн м3/рік)
4. Залишковий осад (мул)
     - факт - відстуній
     - план - очищення (часткова переробка)
5. Зливова каналізація (КД) - вода колекторно-дренажна (дощова і тала)
     - факт - без очищення (на балансі КП "Служба єдиного замовника" Авдіївської міської ради)
     - план - будівництво, очищення                                                                                                        
6. Доступ до санітарії (підключення населення до КОС (%) кількість  абонентів (населення) територіальної громади (ТГ)
     - факт - 100 % / 31,7 тис. чоловік (прийом стічних вод від населення - Авдіївське ВУВКГ КП "Компанія "Вода Донбасу", передача стічних вод на КОС ПрАТ "Авдіївський коксохімічний завод")
     - план - 100 % / 31,7 тис. чоловік
7. Кліматична нейтральність
     - факт - відсутня
     - план - встановлення сучасного енергозберігаючого обладнання</t>
  </si>
  <si>
    <t xml:space="preserve">Не визначено                         (буде визначено після завершення бойових дій на території громади) </t>
  </si>
  <si>
    <t>Інформація відстуня 
(активні бойові дії)</t>
  </si>
  <si>
    <t>Авдіївська ТГ</t>
  </si>
  <si>
    <t>іЗМПВ, річка Скотовата</t>
  </si>
  <si>
    <t>UA_M6.5.1_0282</t>
  </si>
  <si>
    <t>ПКД відсутня, вартість визначена орієнтовно на основі експертної оцінки вартості очистки: БІО - 200 євро на особу, ТРО - 250 євро на особу, курс євро згідно НБУ - 40 грн. 
 31,7 х 450 х 40 = 570,6 млн грн.</t>
  </si>
  <si>
    <t>Донецька ОДА</t>
  </si>
  <si>
    <t>Запобігання забруднення небезпечними речовинами з накопичувачів шляхом досліджень та моніторингу стану накопичувачів Приватного акціонерного товариства "Авдіївський коксохімічний завод" 
Авдіївська ТГ Покровського району Донецької області (після повного завершення бойових дій, деокупації
та розмінування території, визначення технічного стану об’єктів)</t>
  </si>
  <si>
    <t>Проведення комплексу заходів щодо обстежень, досліджень та моніторингу стану шламонакопичувачів (після відновлення доступу та розмінування території): 
- дослідження сучасного технічного стану шламонакопичувачів; 
- моніторинг стабільності гідротехнічних споруд (технічне обслуговування та здійснення екологічного моніторингу запобігання виникненню аварій та планування реагування на НС);
- здійснення комплексу науково-технічних досліджень щодо можливості нейтралізації/утилізації відходів, реконструкції або закриття шламонакопичувача.
Загроза довкіллю від шламонакопичувачів пов'язана із постійним акумулюючим впливом через довгострокове зберігання відходів із впливом токсичних речовин, потенціальним впливом аварійних ситуацій, з можливістю виникнення під дією факторів природного та антропогенного характеру екологічних катастроф, у т.ч. транскордонного характеру. Неналежна експлуатація ГТС накопичувачів, що містять великий обсяг промислових відходів із токсичними речовинами, створює гідродинамічну, пожежну, хімічну та екологічну небезпеку. Настання аварійних ситуацій на шламонакопичувачах призведе до потрапляння токсичних речовин до поверхневих та підземних вод, у т.ч. до р. Сіверський Донець, із подальшим отруєнням компонентів природного середовища, затоплення територій, руйнування житлових і промислових будівель населених пунктів та елементів транспортної інфраструктури.</t>
  </si>
  <si>
    <t xml:space="preserve">Координати - 49.587488, 36.576851.
Два хвостосховища - шламонакопичувач та хімнакопичувач, в яких накопичено відповідно 6,5 млн тонн шламів вуглезбагачення (IV клас небезпеки відходів) та 443,1 тис. тонн хімічних відходів (ІІ-IV класи небезпеки відходів), які не використовуються для видалення відходів через удосконалення технологій виробництва.
Координати - 49.587488, 36.576851. 
У трьох накопичувачах (колишнього ТОВ НВО "Інкор і К") зберігається 1,04 млн тонн небезпечних відходів фенольного та нафталінового виробництва. Особливості розташування накопичувачів - близькість до водного об’єкта р. Залізна, що впадає у р. Кривий Торець, житлової забудови та транспортних комунікацій населених пунктів смт Новгородське, смт Неліпівка, м. Залізне, наявність між накопичувачами у низині мулонакопичувача ЦЗФ "Дзержинська" та розташування вниз по течії річок об’єктів природно-заповідного фонду - регіонального ландшафтного парку «Клебан-Бик» та геологічної пам’ятки природи загальнодержавного значення "Балка Кровецька".
Накопичувачі ПрАТ «АКХЗ», що містять вибухонебезпечні і токсичні речовини у складі відходів та розташовані у зоні збройного конфлікту, як джерело загрози становлять гідродинамічну, вибухопожежну, пожежну, хімічну та екологічну небезпеки з ефектом «доміно», особливо у зоні збройного конфлікту.
У разі настання таких аварій, поширення загроз через підземні та поверхневі води, ґрунти, атмосферне повітря призведе до отруєння компонентів природного середовища, затоплення територій, руйнування житлових і промислових будівель населених пунктів та елементів транспортної інфраструктури. </t>
  </si>
  <si>
    <t>ПрАТ "Авдіївський коксохімічний завод"</t>
  </si>
  <si>
    <t>Так, загроза руйнування</t>
  </si>
  <si>
    <t>іЗМПВ, річка Скотовата
річка Залізна</t>
  </si>
  <si>
    <t>UA_M6.5.1_0282 UA_M6.5.1_0291</t>
  </si>
  <si>
    <t>Реконструкція очисних споруд виробничих стічних вод після водопідготовки Регіонального управління з експлуатації каналу КП "Компанія "Вода Донбасу"                   
Донецький район Донецької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</si>
  <si>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Регіональне управління з експлуатації каналу КП "Компанія "Вода Донбасу"
2. Код ЄДРПОУ: 00191678
3. Код водокористувача: 142812
4. Інформація щодо роботи КОС  (на 01.01.2022)  
відведено зворотних (стічних) вод за рік, тис. куб. м.
- усього: 1742,0
- без очистки: 0
- недостатньо-очищених: 0
- нормативно-чистих (без очистки): 0
- нормативно-очищених на очисних спорудах: 1742,0
- біологічної очистки: 0
- фізико-хімічної очистки: 0                                                                               
- механічної очистки: 1742,0
- потужність очисних споруд, після очищення яких зворотні (стічні) води скидаються у водні об’єкти: 7972,0
у тому числі тих, що забезпечують нормативну очистку: 1742,0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</si>
  <si>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r>
      <rPr>
        <sz val="11"/>
        <color rgb="FF000000"/>
        <rFont val="Calibri"/>
      </rPr>
      <t>1. Кількість каналізаційних очисних систем (КОС)</t>
    </r>
    <r>
      <rPr>
        <sz val="11"/>
        <color rgb="FFFF0000"/>
        <rFont val="Calibri"/>
      </rPr>
      <t xml:space="preserve"> 
</t>
    </r>
    <r>
      <rPr>
        <sz val="11"/>
        <color rgb="FF000000"/>
        <rFont val="Calibri"/>
      </rPr>
      <t xml:space="preserve">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- 21,841 тис. м3/добу (7,972 млн м3/рік) (факт використання 22% від потужності) 
     - план - 21,841 тис. м3/добу (7,972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обладнання, сонячні батареї, тощо</t>
    </r>
  </si>
  <si>
    <t>річка Б. Залізна</t>
  </si>
  <si>
    <t>UA_M6.5.1_0285</t>
  </si>
  <si>
    <t>Регіональне управління з експлуатації каналу КП "Компанія "Вода Донбасу"</t>
  </si>
  <si>
    <t>ПКД відсутня, вартість визначена орієнтовно на основі експертної оцінки вартості очистки (50 тис. грн на 1000 м3 зворотної води). Вартість потребує уточнення після деокупації.</t>
  </si>
  <si>
    <t>Реконструкція каналізаційних очисних споруд та каналізаційних мереж міста Горлівка Горлівської ТГ Горлівського району Донецької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</si>
  <si>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Горлівське виробниче управління водопровідно-каналізаційного господарства КП "Компанія "Вода Донбасу"
2. Код ЄДРПОУ: 00191678
3. Код водокористувача: 142803
4. Інформація щодо роботи КОС (на 01.01.2022)  
відведено зворотних (стічних) вод за рік, тис. куб. м.
- усього: 5740,6 
- без очистки: 0
- недостатньо-очищених: 5740,6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33580,0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</si>
  <si>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- 92,0 тис. м3/добу (33,580 млн м3/рік) (факт використання 16% від потужності) 
     - план - 92,0 тис. м3/добу (33,580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245,7 тис. чоловік 
     - план - 100 % / 245,7 тис. чоловік
7. Кліматична нейтральність
     - факт - використання застарілого насосного обладнання
     - план - заміна обладнання, сонячні батареї, тощо</t>
  </si>
  <si>
    <t>Горлівське виробниче управління водопровідно-каналізаційного господарства
КП "Компанія "Вода Донбасу", комунальна</t>
  </si>
  <si>
    <t>Горлівський район</t>
  </si>
  <si>
    <t>Горлівська ТГ</t>
  </si>
  <si>
    <t>річка Залізна</t>
  </si>
  <si>
    <t>UA_M6.5.1_0291</t>
  </si>
  <si>
    <t>Горлівське виробниче управління водопровідно-каналізаційного господарства КП "Компанія "Вода Донбасу"</t>
  </si>
  <si>
    <t>ПКД відсутня, вартість визначена орієнтовно на основі експертної оцінки вартості очистки: БІО - 115 євро на особу, ТРО - 138 євро на особу, курс євро згідно НБУ - 40 грн.  
245,7 х 253 х 40 = 2486,5 млн грн. 
Вартість потребує уточнення після деокупації.</t>
  </si>
  <si>
    <t>Запобігання забруднення небезпечними речовинами з накопичувачів шляхом досліджень та моніторингу стану накопичувачів Приватного акціонерного товариства "Центральна збагачувальна фабрика "Дзержинська" 
Очеретинська ТГ Донецької області</t>
  </si>
  <si>
    <t>Проведення комплексу заходів щодо обстежень, досліджень та моніторингу стану шламонакопичувачів (після відновлення доступу та розмінування території): 
- дослідження сучасного технічного стану шламонакопичувачів;
- моніторинг стабільності гідротехнічних споруд (технічне обслуговування та здійснення екологічного моніторингу запобігання виникненню аварій та планування реагування на НС);
- здійснення комплексу науково-технічних досліджень щодо можливості нейтралізації/утилізації відходів, реконструкції або закриття шламонакопичувача.
Загроза довкіллю від шламонакопичувачів повязана із постійним акумулюючим впливом через довгострокове зберігання відходів із впливом токсичних речовин, потенціальним впливом аварійних ситуацій, з можливістю виникнення під дією факторів природного та антропогенного характеру екологічних катастроф, у т.ч. транскордонного характеру. Настання аварійних ситуацій на шламонакопичувачах призведе до потрапляння токсичних речовин до поверхневих та підземних вод, у т.ч. до р. Сіверський Донець, із подальшим отруєнням компонентів природного середовища, затоплення територій, руйнування житлових і промислових будівель населених пунктів та елементів транспортної інфраструктури.</t>
  </si>
  <si>
    <t>Координати - 48.345445, 37.869748.
Видобування кам'яного вугілля 8,36 млн тонн, збагачення вугілля для коксування і вугільного концентрату.
Мулонакопичувач  №2 ПАТ «ЦЗФ «Дзержинська» - 2,539 млн м3, є ставком накопичувача флотохвостів неправильної форми в балці річки Залізна загальною площею під спорудою 208 га та граничним обсягом заповнення 12,4 млн м3. Огороджувальні дамби мулонакопичувача №2 є насипними земляними греблями.
Мулонакопичувач експлуатується для видалення шламу, який утворюється в процесі збагачення вугілля. На мулонакопичувачі здійснюється забір освітленої води на технічні потреби. Насосна станція оборотної води розташована в нижньому б'єфі приймального резервуару. Також передбачено постійний дренажний стік, випуск стічних вод здійснюється з мулонакопичувача по руслу балки (річки) Залізна.
Морфометричні параметри мулонакопичувача №2:
- абсолютна відмітка ложа накопичувача - 113,86-125,46 м БС;
- абсолютна відмітка гребеня греблі накопичувача - 138,00 м БС;
- ширина греблі по гребеню (фактична) - 12,0 м;
- нормальний підпертий горизонт (НПГ) - 136,10 м БС;
- середня глибина при НПГ - 10,69 м;
- абсолютна позначка зашламування - 132,57 м БС;
- площа дзеркала рідини при НПГ - 116,00 га.</t>
  </si>
  <si>
    <t xml:space="preserve"> ПрАТ "Центральна збагачувальна фабрика "Дзержинська"</t>
  </si>
  <si>
    <t>ГВЕП 3, ГВЕП інші (вплив військових дій, аварійні забруднення)</t>
  </si>
  <si>
    <t xml:space="preserve">8.1.3., 8.3.4.
</t>
  </si>
  <si>
    <t>КТМ - 7, 17, 21.</t>
  </si>
  <si>
    <t xml:space="preserve">Проєкт «Реконструкція гідровузла Клебан-Бикського водосховища»
 в межах Іллінівської ТГ Краматорського району Донецької області 
</t>
  </si>
  <si>
    <t xml:space="preserve">Реконструкція гідротехнічних споруд Клебан-Бикського водосховища (р. Бичок) з розробкою нових Правил експлуатації в межах Ілінівської ТГ Краматорського району Донецької області.
Проведення комплексу заходів щодо здійснення ремонтних робіт на гідроспоруді Клебан-Бикського  водосховища на р. Бичок (басейн р. Кривий Торець, басейн р. Казенний Торець, суббасейн р. Сіверський Донець) з метою мінімізації можливого впливу забруднення небезпечними речовинами річок Казенний Торець та Сіверський Донець, а також підвищення туристичного та реакраційного потенціалу на території Регіонального ландшафтного парку «Клебан-Бик». </t>
  </si>
  <si>
    <t>Координати - 48.436290, 37.769110.
Водосховище було створено в 1950 році. Площа водного дзеркала становить 6,5 км². Повний об’єм становить 27,853 млн м³, корисний - 26,3 млн м³, відмітка НПР - 102,75 мБс. Загальна довжина - 9,5 км, максимальна глибина - 12,8 м, середня - 4,3 м, найбільша ширина - 1,6 км.
Балансоутримувачем гідротехнічної споруди є Сіверсько-Донецьке басейнове управління водних ресурсів. 
В результаті обстрілів гідровузла Клебан-Бикського водосховища пошкоджено гідротехнічні споруди гідровузла та господарські споруди, а саме: пошкоджено залізобетонну конструкцію надводної частини водозабірної вежі донного водовипуску та вентиляційні труби; в результаті вибухової хвилі на лівій нитці донного водовипуску утворилась поперечна  тріщина, трубопровід має протікання; наявні численні порушення цілісності тіла земляної греблі; порушено цілісність залізобетонного монолітного покриття відкритого водоскиду, кріплення дна просіло й деформувалося; залізобетонні конструкції водобійного колодязя частково пошкоджені вибуховою хвилею; пошкоджено фасади і скління вікон господарських споруд. 
Згідно з даними дослідження щодо негативного впливу на навколишнє природне середовище прориву дамб хвостосховищ, виконаного у 2020 році в рамках проєкту Координатора проектів ОБСЄ в Україні, Клебан-Бикське водосховище має бути використано для мінімізації негативних наслідків переносу забруднюючих речовин при прориві дамб хвостосховищ, розташованих в басейні р. Казенний Торець. Завдяки додатковим скидам з водосховища витратами 12 та 20 м3/с у разі можливого прориву дамб хвостосховищ, у т.ч. в результаті ведення бойових дій, буде знижено концентрацію забруднюючих речовин у річках Кривий Торець, Казенний Торець та Сіверський Донець, в т.ч. у місці поверхневого питного водозабору на Луганську область.
Але, зважаючи на аварійний стан греблі водосховища, на даний час можливо здійснення скидів в об’ємі не більше 1,5 м3/с (проєктний максимальний скид 3,5 м3/с). Таким чином, здійснення заходу з реконструкції гідровузла Клебан-Бикського водосховища (зі збільшеними витратами) усуне аварійну небезпеку та дасть можливість регулювати стік і використовувати резерв водосховища, у разі необхідності, для розбавлення забруднення вздовж течії річок Кривий Торець, Казенний Торець та русла р. Сіверський Донець через потрапляння до гідрографічної мережі великих об’ємів забруднених стічних вод внаслідок руйнування хвостосховищ, з вищерозташованих ділянок, в т.ч. з тимчасово окупованої території.
Гребля водосховища земляна, довжиною 690 м, шириною по верху 6,0 м, максимальна висота 16,2 м. Кріплення верхового укосу - одиночної бруківки на підготовці щебеню товщиною 0,15 м, низового - посівом багаторічних трав.
Водоскид - відкритий з монолітного бетону, розташований на правому березі водосховища. До складу гідроспоруди входять: підвідний канал, сполучна споруда та відвідний канал. Загальна довжина водоскиду 178,5 м. Через водоскид побудований залізобетонний проїжджий міст шириною 4,5 м. Донний водовипуск - водозабірна вежа, штольня і відвідний канал. Вежа бетонна, висота 13,5 м. Внутрішнє приміщення башти розділене на чотири 2 поверхи. У штольні на бетонних підпорах прокладені дві нитки сталевої труби Ду - 700 мм. Штольня закінчується бетонним колодязем, за яким починається відвідний канал. Випускний колодязь межує з водобійним колодязем, глибина якого 0,5 м, довжина - 8 м. По довжині відвідного каналу влаштовано три перепади висотою по 1,1 м кожен, водобійні колодязь і стінки перепадів з монолітного бетону.
За результатами обстеження станом на 04.05.2023 виявлено, що гідротехнічна споруда знаходиться в незадовільному стані, а саме:
- береговий водоскид - 70 % кріплення дна просіло й деформувалося, в швах утворювалися тріщини, внаслідок чого відбувається виклинцьовування ґрунтових вод нижче порога бистротоку, при цьому має місце винос ґрунту. 
Виклинцьовування ґрунтових вод спостерігається й по укосах бистротоку. 
Верхній шар бетону по дну бистротоку зруйнований, арматура оголена й виступає над бетоном на 10-20 см, в деяких місцях є заростання очеретом. Причиною руйнування й деформації дна водоскиду є вихід з ладу дренажу.
- міст - на другій проміжній опорі з боку греблі бетон опорних частин балок зруйнований, арматура оголена, балка просіла. Зруйнований верхній захисний шар бетону в окремих місцях на опорах, на розпірках, плитах, що веде до корозії арматури.
- донний водовипуск - бетон водобійного колодязя зруйнований, металоконструкції водозабірної вежі колодязя деформовані з наявними ознаками корозії. Запірна арматура й шандори повністю зношені, трубопроводи течуть. Через нерегульованість запірної арматури максимальний скид через донний водовипуск складає - 1,5 м3/с (при проєктному 3,5 м3/с). 
Вентиляційні труби перебувають у задовільному стані, вентилятор перебуває в неробочому стані, ремонту не підлягає, потрібна його заміна.</t>
  </si>
  <si>
    <t xml:space="preserve">іЗМПВ, водосховище Клебан-Бикське </t>
  </si>
  <si>
    <t>UA_M6.5.1_0298</t>
  </si>
  <si>
    <t>UA0000064 РЛП «Клебан-Бик»</t>
  </si>
  <si>
    <t xml:space="preserve">Вартість розробки ПКД на 2022 рік складала 300 тис. грн (сукупний індекс інфляції станом на травень 2023 р. - 117,87%) - 0,353 млн грн. 
Вартість реконструкція ГТС визначена орієнтовно - 40,0 млн грн. </t>
  </si>
  <si>
    <t>КТМ - 2, 3, 5, 6, 7, 17, 21, 24.</t>
  </si>
  <si>
    <t>Ревіталізація річки Науміха (Неуміха) (басейн р. Кривий Торець) з встановленням прибережних захисних смуг та ліквідацією гребель в межах м. Костянтинівка Костянтинівської ТГ Краматорського району Донецької області</t>
  </si>
  <si>
    <t>Проведення комплексу заходів щодо відновлення (поліпшення) гідромофологічних характеристик водотоку річки Науміха (Неуміха) (басейн р. Кривий Торець, басейн р. Казенний Торець, суббасейн р. Сіверський Донець):                                                        
1. Управління наносами (видалення донних відкладів не глибше рівня природного твердого дна).
2. Покращення неперервності потоку русла річки для міграції біоти тощо.
3. Управління рослинністю (механічне видалення дерев, кущів з акваторії).                                                                                                                                                                                                                                                                                     4. Збільшення пропускної здатності русла річки.                                                                                                                                                                                                                                                                                                                      5. Покращення морфологічних характеристик русла річки.                                                                                                                                                                                                                                                                                                              6. Ліквідація ГТС.                                                                                                                                                                                                                                                                                                                                                                        7. Встановлення прибережних захисних смуг.</t>
  </si>
  <si>
    <t xml:space="preserve">Протяжність ділянки відновлення - 4 км.
Координати від - 48.499731, 37.743861 до 48.490948, 37.791451.
Кількість перешкод, що потребують ліквідації - 11 шт. (розташовані в пригирловій ділянці, утворюють каскад ставків, які не використовуються).
Загальний обсяг донних відкладів, видалення чагарникової рослинності, видалення водної рослинності, кількість переходів, що потребують облаштування, буде визначено проєктом. </t>
  </si>
  <si>
    <t>іЗМПВ, річка Науміха</t>
  </si>
  <si>
    <t>UA_M6.5.1_0306</t>
  </si>
  <si>
    <t>11 шт</t>
  </si>
  <si>
    <t>ПКД відсутня. Вартість визначена орієнтовно на основі експертної оцінки вартості 1 км - 2.5 млн грн, вартість проєкту 1 млн грн.
Розрахунок вилучення 1 м3 ґрунту вартує 150 грн з урахуванням проєктної документації.</t>
  </si>
  <si>
    <t>ГВЕП 1, ГВЕП 2, ГВЕП 3, Інші ГВЕП (вплив військових дій</t>
  </si>
  <si>
    <t>Реконструкція каналізаційних очисних споруд та каналізаційних мереж м. Часів Яр Часовоярської ТГ Бахмутського району Донецької області</t>
  </si>
  <si>
    <t>Загальні (обов’язкові) дані про оператора КОС:
1. Балансоутримувач: Часовоярське регіональне виробниче управління КП "Компанія "Вода Донбасу"
2. Код ЄДРПОУ: 00191678
3. Код водокористувача: 142807
4. Інформація щодо роботи КОС (на 01.01.2022)  
відведено зворотних (стічних) вод за рік, тис. куб. м.
- усього: 202,9
- без очистки: 0
- недостатньо-очищених: 202,9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2014,8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</si>
  <si>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- 5,520 тис. м3/добу (2,015 млн м3/рік) (факт використання 10% від потужності)
     - план - 1,50 тис. м3/добу (0,548 млн м3/рік)
     - каналізаційний колектор від КНС "Канал" до КОС - 5,9 км                                                                                
     - КНС - 1 (КНС "Канал")                                                                                                                                                                                                                                                                                                                                                                                                     4. Залишковий осад (мул)
     - факт - попередньо оброблений (збродження в анаеробних умовах, складування на мулових майданчиках)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- 60 % / 7,1 тис. чоловік 
     - план - 100 % / 11,8 тис. чоловік
7. Кліматична нейтральність
     - факт - використання застарілого насосного обладнання
     - план - заміна обладнання, сонячні батареї, тощо</t>
  </si>
  <si>
    <t>Часовоярська ТГ</t>
  </si>
  <si>
    <t>річка Грузька</t>
  </si>
  <si>
    <t xml:space="preserve">UA_M6.5.1_0309 </t>
  </si>
  <si>
    <t>ПКД відсутня, вартість визначена орієнтовно на основі експертної оцінки вартості очистки: БІО - 200 євро на особу, ТРО - 250 євро на особу, курс євро згідно НБУ - 40 грн. 
 11,8 х 450 х 40 = 212,4 млн грн.         
Вартість будівництва колектора визначена орієнтовно на основі даних суб'єкта: 12 млн грн за 1 км.              
  5,9 х 12 = 70,8 млн грн.</t>
  </si>
  <si>
    <t xml:space="preserve">Часовоярське регіональне виробниче управління КП "Компанія "Вода Донбасу", Сіверсько-Донецьке БУВР.    
Захід включено до проєкту плану першочергових дій із стабілізації ситуації на деокупованих територіях Донецької області та їх реінтеграції.                 
Зруйновані та пошкоджені будівлі, споруди, обладнання. Через проведення бойових дій та відсутність доступу не можливо виконати обстеження об'єктів для надання конкретної інформації щодо руйнувань та пошкоджень.
</t>
  </si>
  <si>
    <t>Реконструкція очисних споруд (зливова каналізація) м. Костянтинівка Костянтинівської ТГ Краматорського району Донецької області</t>
  </si>
  <si>
    <t>Загальні (обов’язкові) дані про оператора КОС:
1. Балансоутримувач: Міське комнальне підприємство "Комунтранс" Костянтинівської міської ради
2. Код ЄДРПОУ: 05420379
3. Код водокористувача: не знаходиться на державному обліку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</si>
  <si>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3
     - план: 3
2. Спосіб очищення зворотних (стічних) вод
     - факт - МЕХ (механічна) 
     - план - МЕХ (1)
3. Потужність споруд, після яких стічні води відводяться у МПВ
     - факт - 6,552 тис. м3/добу (2,391 млн. м3/рік) 
     - план - 6,552 тис. м3/добу (2,391 млн. м3/рік)                                                                       
    1) - факт - 2,256 тис. м3/добу (0,823  млн м3/рік)
     - план - 2,256 тис. м3/добу (0,823  млн м3/рік)                                                                         
    2)  - факт - 2,472 тис. м3/добу (0,902 млн м3/рік)                                                                 
     - план - 2,472 тис. м3/добу (0,902 млн м3/рік)
    3) - факт - 1,824 тис. м3/добу (0,666 млн м3/рік) 
     - план - 1,824 тис. м3/добу (0,666 млн м3/рік)                                                                         4. Залишковий осад (мул)
     - факт - попередньо оброблений (згущення, складування), осад (4 клас небезпеки) використовується як інертний матеріал на полігоні ТПВ 
     - план - очищення (часткова переробка)
5. Зливова каналізація (КД) - вода колекторно-дренажна (дощова і тала)
     - факт - очищення
     - план - очищення
6. Кліматична нейтральність
     - факт - використання застарілого насосного обладнання
     - план - заміна обладнання, сонячні батареї, тощо</t>
  </si>
  <si>
    <t>Міське комунальне підприємство "Комунтранс" Костянтинівської міської ради, комунальна</t>
  </si>
  <si>
    <t>річки Грузька, Кривий Торець</t>
  </si>
  <si>
    <t>UA_M6.5.1_0311 UA_M6.5.1_0265</t>
  </si>
  <si>
    <t>0311 - моніторинг МПВ в групі агрегації не здійснюється/0265 - недосягнення доброго</t>
  </si>
  <si>
    <t>Костянтинівська ТГ, Міське комнальне підприємство "Комунтранс" Костянтинівської міської ради</t>
  </si>
  <si>
    <t>ПКД відсутня, вартість визначена орієнтовно на основі експертної оцінки вартості очистки (30 тис. грн на 1000 м3 поверхневої води).</t>
  </si>
  <si>
    <t>Костянтинівська ТГ, Міське комунальне підприємство "Комунтранс" Костянтинівської міської ради</t>
  </si>
  <si>
    <t>Реконструкція каналізаційних очисних споруд та каналізаційних мереж с. Сергіївка Андріївської ТГ Краматорського району Донецької області</t>
  </si>
  <si>
    <t>Загальні (обов’язкові) дані про оператора КОС:
1. Балансоутримувач: Комунальне підприємство "Грінтур" Андріївської сільської  ради
2. Код ЄДРПОУ: 34150234
3. Код водокористувача: 144572
4. Інформація щодо роботи КОС  (на 01.01.2022) 
відведено зворотних (стічних) вод за рік, тис. куб. м.
- усього: 2,3
- без очистки: 0
- недостатньо-очищених: 2,3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18,25
у тому числі тих, що забезпечують нормативну очистку: 0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</si>
  <si>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- 0,05 тис. м3/добу (0,018 млн м3/рік) (факт використання 13% від потужності) 
     - план - 0,05 тис. м3/добу (0,018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0,4 тис. чоловік 
     - план - 100 % / 0,4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</si>
  <si>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Комуналье підприємство "Грінтур" Андріївської сільської ради, комунальна</t>
  </si>
  <si>
    <t>Андріїівська ТГ</t>
  </si>
  <si>
    <t>іЗМПВ, річка Бичок</t>
  </si>
  <si>
    <t>UA_M6.5.1_0318</t>
  </si>
  <si>
    <t>Андріївська ТГ, Комунальне підприємство "Грінтур" Андріївської сільської ради</t>
  </si>
  <si>
    <t>ПКД відсутня, вартість визначена орієнтовно на основі експертної оцінки вартості очистки: БІО - 200 євро на особу, курс євро згідно НБУ - 40 грн. 
 0,4 х 200 х 40 = 3,2 млн грн.</t>
  </si>
  <si>
    <t xml:space="preserve"> Комунальне підприємство "Грінтур" Андріївської сільської ради, Андріївська ТГ не планує реконструкцію КОС.</t>
  </si>
  <si>
    <t xml:space="preserve">Ревіталізація річки Бичок (басейн р. Казенний Торець) зі встановленням прибережних захисних смуг в межах м. Краматорськ Краматорської ТГ Краматорського району Донецької області </t>
  </si>
  <si>
    <t>Проведення комплексу заходів щодо відновлення (поліпшення) гідромофологічних характеристик водотоку річки Бичок (басейн р. Казенний Торець, суббасейн р. Сіверський Донець):                                                        
1. Управління наносами (видалення донних відкладів не глибше рівня природного твердого дна).
2. Покращення неперервності потоку русла річки для міграції біоти тощо.
3. Управління рослинністю (механічне видалення дерев, кущів з акваторії).                                                                                                                                                                                                                                                                                  4. Збільшення пропускної здатності русла річки.                                                                                                                                                                                                                                                                                                                                           5. Покращення морфологічних характеристик русла річки.                                                                                                                                                                                                                                                                                                       6. Встановлення прибережних захисних смуг.</t>
  </si>
  <si>
    <t>Протяжність ділянки відновлення - 5,91 км.                                                                                                      
Координати - від 48.69770, 37.47420 до 48.70978, 37.54411.                                                                                             
Обсяг донних відкладень - 62,1 тис. м3.                                                                                                                                        
Кількість перешкод, що потребують ліквідації/реконструкції - 0/0.                                                                                
Видалення чагарникової рослинності - 29,6 га.                                                                                                                              
Видалення водної рослинності - 6,2 га.                                                                                                                               
Кількість переходів, що потребують облаштування - 4 шт.                                                                                
Залуження ПЗС посівом трав - 29,9 га. 
Укріплення укосів посівом трав - 10000 м.                         
Під час розробки проєкту буде здійснено уточнення щодо обсягу донних відкладів, видалення чагарникової рослинності, видалення водної рослинності, кількість переходів та інше.</t>
  </si>
  <si>
    <t>річка Бичок</t>
  </si>
  <si>
    <t>UA_M6.5.1_0318 UA_M6.5.1_0319</t>
  </si>
  <si>
    <t>ПКД відсутня. Вартість визначена орієнтовно на основі експертної оцінки вартості 1 км - 2.5 млн грн, вартість проєкту 1 млн грн.
Розрахунок вилучення 1 м3 ґрунту вартує 150 грн, з урахуванням проєктної документації.</t>
  </si>
  <si>
    <t xml:space="preserve">Ревіталізація річки Біленька ІІ  (басейн р. Казенний Торець) зі встановленням прибережних захисних смуг в межах Краматорської ТГ Краматорського району Донецької області </t>
  </si>
  <si>
    <t>Проведення комплексу заходів щодо відновлення (поліпшення) гідромофологічних характеристик водотоку річки Біленька ІІ (басейн р. Казенний Торець, суббасейн р. Сіверський Донець):                                                        
1. Управління наносами (видалення донних відкладів не глибше рівня твердого природного дна).
2. Покращення неперервності потоку русла річки для міграції біоти тощо.
3. Управління рослинністю (механічне видалення дерев, кущів з акваторії).                                                                                                                                                                                                                                                                                4. Збільшення пропускної здатності русла річки.                                                                                                                                                                                                                                                                                                                                           5. Покращення морфологічних характеристик русла річки.                                                                                                                                                                                                                                                                                                       6. Встановлення прибережних захисних смуг.</t>
  </si>
  <si>
    <t>Протяжність ділянки відновлення - 9,08 км.                                                                                
Координати - від 48.66174, 37.65904 до 48.71507, 37.55925.                                                      
Обсяг донних відкладень - 167,94 тис. м3.                                                                                                 
Кількість перешкод, що потребують ліквідації/реконструкції - 0/0.                                       
Видалення чагарникової рослинності - 45,5 га.                                                                                 
Видалення водної рослинності - 11,2 га.                                                                                             
Кількість переходів, що потребують облаштування - 6 шт.                                                            
Залуження ПЗС посівом трав - 45,4 га.                                                                                              
Укріплення укосів посівом трав - 18160 м.                                                                                                     
Під час розробки проєкту буде здійснено уточнення щодо обсягу донних відкладів, видалення чагарникової рослинності, видалення водної рослинності, кількість переходів та інше.</t>
  </si>
  <si>
    <t xml:space="preserve">іЗМПВ, річка Біленька ІІ </t>
  </si>
  <si>
    <t xml:space="preserve">UA_M6.5.1_0321 </t>
  </si>
  <si>
    <t>UA0000300 Урочище «Білокузминівське»</t>
  </si>
  <si>
    <t xml:space="preserve">ГВЕП 4
</t>
  </si>
  <si>
    <t>8.1.4., 8.1.5.</t>
  </si>
  <si>
    <t xml:space="preserve">Реконструкція гідротехнічних споруд Маячківського водосховища (р. Маячка) з розробкою нових Правил експлуатації в межах Краматорської ТГ Краматорського району Донецької області </t>
  </si>
  <si>
    <t>Проведення комплексу заходів щодо проведення ремонтних робіт на гідроспоруді Маячківського водосховища на р. Маячка (басейн р. Казенний Торець, суббасейн р. Сіверський Донець):
1. Управління гідротехнічними спорудами (екологічно адаптований режим експлуатації ГТС) та підтримка гідрологічного режиму р. Маячка.</t>
  </si>
  <si>
    <t xml:space="preserve">Координати - 48.752220, 37.449777. 
Гідротехнічні споруди водосховища знаходяться в аварійному стані. З метою недопущення руйнування гідровузла водосховища та загрози підтоплення і затоплення населених пунктів, інститутом Діпроводгосп було рекомендовано тримати рівень води у водосховищі на відмітці 82,5 мБС. 
Дані рекомендації було враховано при розробці Паспорту водного об’єкту Маячківського водосховища у 2022 році: відмітка НПР складає 82,5 мБС, об'єм - 2,5 млн м3. Водосховище надано в користування на умовах оренди. Гідротехнічна споруда знаходиться у незадовільному стані, а саме:
- гребля - частково зруйноване асфальто-бетонне покриття;
- береговий водоскид перебуває у незадовільному технічному стані - відвідний канал з швидкотоком заростає деревною рослинністю, правий укіс каналу зруйновано, 12 гасителів з 28 на швидкотоці берегового водоскиду зруйновані і продовжують руйнуватися, відсутнє кріплення каналу у вигляді кам’яного накиду;
- донний водовипуск перебуває у незадовільному технічному стані: дах вежі водозабору має підтікання, від чого руйнуються стіни та дах споруди. 
Всередині вежі не працює електропідйомник, відсутнє електроживлення, відсутні перила на містку та майданчику навколо вежі, відсутні сміттєзбірні грати та аварійні затвори.
На стальному трубопроводі внаслідок корозії з’явилися численні течі. На лівій нитці стального трубопроводу з’явилася нова поздовжня тріщина довжиною 50 сантиметрів, через яку б’є стовп води заввишки 1,5 метри. 
Трубопровід потребує заміни.
Засувки діаметром 600 мм - 6 шт., з яких 2 на вході у вежу (нерегульовані) та 2 у колодязі камери переключення засувок (частково регульовані). Засувки підлягають заміні. 
В камері переключення засувок діаметром 600 мм відсутній майданчик регулювання запірно-регулюючої арматури. Несправність засувок на вході стального трубопроводу у випадку його пориву може призвести до опорожнення водосховища до мертвого рівня. Водобійний колодязь замулений, кам’яний накид після водобійного колодязя відсутній.
</t>
  </si>
  <si>
    <t xml:space="preserve">іЗМПВ, водосховище Маячківське </t>
  </si>
  <si>
    <t>UA_M6.5.1_0327</t>
  </si>
  <si>
    <t xml:space="preserve"> Державний, обласний, місцевий бюджети, інші бюджети не заборонені законодавством.</t>
  </si>
  <si>
    <t>Проєкт «Розчищення русел малих річок м. Краматорська (р. Маячка)» 
в межах Краматорської ТГ Краматорського району Донецької області</t>
  </si>
  <si>
    <t>Ревіталізація річки Маячка (басейн р. Казенний Торець) із встановленням прибережних захисних смуг.
Проведення комплексу заходів щодо відновлення (поліпшення) гідромофологічних характеристик водотоку річки Маячка (басейн р. Казенний Торець, суббасейн р. Сіверський Донець):                                                        
1. Управління наносами (видалення донних відкладів не глибше рівня твердого природного дна).
2. Покращення неперервності потоку русла річки для міграції біоти тощо.
3. Управління рослинністю (механічне видалення дерев, кущів з акваторії).                                                                                                                                                                                                                                                                                  4. Збільшення пропускної здатності русла річки.                                                                                                                                                                                                                                                                                                                                           5. Покращення морфологічних характеристик русла річки.                                                                                                                                                                                                                                                                                                       6. Встановлення прибережних захисних смуг.</t>
  </si>
  <si>
    <t xml:space="preserve">Протяжність ділянки відновлення - 8,07 км.                                                                                   
Координати - від 48.75301, 37.45285 до 48.73283, 37.54771.                                                          
Обсяг донних відкладень - 172,686 тис. м3.                                                                                              
Кількість перешкод, що потребують ліквідації/реконструкції - 0/0.                                                    
Видалення чагарникової рослинності - 40 га.                                                                                        
Видалення водної рослинності - 5,6 га.                                                                                                        
Кількість переходів, що потребують облаштування - 9 шт.                                                            
Залуження ПЗС посівом трав - 40 га.                                                                                                 
Укріплення укосів посівом трав - 14000 м.                                                                                            
Укріплення укосів геотекстилем - 2000 м.                                                                                        
Влаштування перекат-перемичок в кількості 12 шт. </t>
  </si>
  <si>
    <t>іЗМПВ, річка Маячка</t>
  </si>
  <si>
    <t xml:space="preserve">UA_M6.5.1_0328 </t>
  </si>
  <si>
    <t>В 2017 році ТОВ "ВОДОпроєкт" розроблено робочий проєкт "Розчищення русел малих річок м. Краматорська (р. Маячка). Вартість проєкту станом на 2018 р. складала 61,2 млн грн (сукупний індекс інфляції станом на травень 2023 р. - 166,4%) - 101,9 млн грн.</t>
  </si>
  <si>
    <t>Ревіталізація річки Біленька (басейн р. Казенний Торець) з встановленням прибережних захисних смуг в межах Краматорської ТГ Краматорського району Донецької області</t>
  </si>
  <si>
    <t>Проведення комплексу заходів щодо відновлення (поліпшення) гідромофологічних характеристик водотоку річки Біленька (басейн р. Казенний Торець, суббасейн р. Сіверський Донець):                                                        
1. Управління наносами (видалення донних відкладів не глибше рівня твердого приролного дна).
2. Покращення неперервності потоку русла річки для міграції біоти тощо.
3. Управління рослинністю (механічне видалення дерев, кущів з акваторії).                                                                                                                                                                                                                                                                                                                                       5. Покращення морфологічних характеристик русла річки.                                                                                                                                                                                                                                                                                                       6. Встановлення прибережних захисних смуг.</t>
  </si>
  <si>
    <t>Протяжність ділянки відновлення - 9,6 км.                                                                            
Координати - від 48.75023, 37.67543 до 48.783684, 37.572389.                                                              
Обсяг донних відкладень - 120,96 тис. м3.                                                                                                
Кількість перешкод, що потребують ліквідації/реконструкції - 0/0.                                              
Видалення чагарникової рослинності - 48 га.                                                                                        
Видалення водної рослинності - 6,7 га.                                                                                                 
Кількість переходів, що потребують облаштування - 3 шт.                                                            
Залуження ПЗС посівом трав - 48 га.                                                                                                   
Укріплення укосів посівом трав - 19200 м. 
Під час розробки проєкту буде здійснено уточнення щодо обсягу донних відкладів, видалення чагарникової рослинності, видалення водної рослинності, кількість переходів та інше.</t>
  </si>
  <si>
    <t xml:space="preserve">річка Біленька,                                                        іЗМПВ, річка Біленька          </t>
  </si>
  <si>
    <t xml:space="preserve">UA_M6.5.1_0331 UA_M6.5.1_0332
</t>
  </si>
  <si>
    <t xml:space="preserve">Ревіталізація річки Сухий Торець (басейн р. Казенний Торець) з встановленням прибережних захисних смуг в межах Близнюківської ТГ Лозівського району Харківської області  </t>
  </si>
  <si>
    <t>Проведення комплексу заходів щодо відновлення (поліпшення) гідромофологічних характеристик водотоку річки Сухий Торець (басейн р. Казенний Торець, суббасейн р. Сіверський Донець) в межах Близнюківської ТГ:                                           
1. Управління наносами (видалення донних відкладів не глибше рівня твердого природного дна).
2. Покращення неперервності потоку русла річки для міграції біоти тощо.
3. Управління рослинністю (механічне видалення дерев, кущів з акваторії).                                                                                                                                                                                                                                                                                  4. Збільшення пропускної здатності русла річки.                                                                                                                                                                                                                                                                                                                                           5. Покращення морфологічних характеристик русла річки.                                                                                                                                                                                                                                                                                                       6. Встановлення прибережних захисних смуг.</t>
  </si>
  <si>
    <t>Координати - від 48.887938, 36.726305 до 48.896840, 36.745338.
Вниз за течією від с. Семенівки русло місцями заросло вищою водною рослинністю та замулилося, місцями пересихає. Довжина ділянки для ревіталізації 2,3 км. В межах с. Семенівка річка зарегульована двома водосховищами (ставками). Перше (зверху вниз за течією) водосховище створює підпір довжиною 1,5 км, друге (має назву водосховище Сухий Торець) створює підпір довжиною 1,2 км. Русло Сухого Торця є недостатньо повноводним, місцями майже повністю заросло вищою водною рослинністю та замулилося.
Під час розробки проєкту буде здійснено уточнення щодо обсягу донних відкладів, видалення чагарникової рослинності, видалення водної рослинності, кількість переходів та інше.</t>
  </si>
  <si>
    <t>Близнюківська ТГ</t>
  </si>
  <si>
    <t>річка Сухий Торець</t>
  </si>
  <si>
    <t xml:space="preserve">UA_M6.5.1_0335
</t>
  </si>
  <si>
    <t xml:space="preserve">ПКД відсутня. Вартість визначена орієнтовно на основі експертної оцінки вартості 1 км - 2.5 млн грн, вартість проєкту 1 млн грн.
</t>
  </si>
  <si>
    <t xml:space="preserve">Реконструкція каналізаційних очисних споруд та каналізаційних мереж міста Барвінкове Барвінківської ТГ Ізюмського району Харківської області </t>
  </si>
  <si>
    <t>Загальні (обов’язкові) дані про оператора КОС:
1. Балансоутримувач: Барвінківське комунальне підприємство "Благоустрій"
2. Код ЄДРПОУ: 35598206
3. Код водокористувача: 632266
4. Інформація щодо роботи КОС (на 01.01.2022)  
відведено зворотних (стічних) вод за рік, тис. куб. м.
- усього: 25,8
- без очистки: 0
- недостатньо-очищених: 25,8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109,5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</si>
  <si>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- 0,3 тис. м3/добу (0,110 млн м3/рік) (факт використання 24% від потужності) 
       - план - 0,3 тис. м3/добу (0,110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2,1 тис. чоловік
     - план - 100 % /2,1 тис. чоловік
7. Кліматична нейтральність
     - факт - використання застарілого насосного обладнання
     - план - заміна обладнання, сонячні батареї, тощо</t>
  </si>
  <si>
    <t>Барвінківське комунальне підприємство "Благоустрій", комунальна</t>
  </si>
  <si>
    <t xml:space="preserve">Ні
</t>
  </si>
  <si>
    <t>Барвінківська ТГ</t>
  </si>
  <si>
    <t>UA_M6.5.1_0338</t>
  </si>
  <si>
    <t>UA0000301 Барвінківський степ</t>
  </si>
  <si>
    <t>Барвінківська ТГ, Барвінківське комунальне підприємство "Благоустрій"</t>
  </si>
  <si>
    <t>ПКД відсутня, вартість визначена орієнтовно на основі експертної оцінки вартості очистки: БІО - 200 євро на особу, курс євро згідно НБУ - 40 грн. 
 2,1 х 200 х 40 = 16,8  млн грн.</t>
  </si>
  <si>
    <t xml:space="preserve">Ревіталізація річки Сухий Торець (басейн р. Казенний Торець) зі встановленням прибережних захисних смуг в межах Барвінківської ТГ Лозівського району Харківської області  </t>
  </si>
  <si>
    <t>Проведення комплексу заходів щодо відновлення (поліпшення) гідромофологічних характеристик водотоку річки Сухий Торець (басейн р. Казенний Торець, суббасейн р. Сіверський Донец) та приток Лукноваха, Домаха, Колодязна, Боброва, Курулька, Бичок (басейн р. Сухий Торець, басейн р. Казенний Торець, суббасейн р. Сіверський Донец) в межах Барвінківської ТГ:                                           
1. Управління наносами (видалення донних відкладів не глибше рівня твердого природного дна).
2. Покращення неперервності потоку русла річки для міграції біоти тощо.
3. Управління рослинністю (механічне видалення дерев, кущів з акваторії).                                                                                                                                                                                                                                                                                   4. Збільшення пропускної здатності русла річки.                                                                                                                                                                                                                                                                                                                                           5. Покращення морфологічних характеристик русла річки.                                                                                                                                                                                                                                                                                                       6. Встановлення прибережних захисних смуг.</t>
  </si>
  <si>
    <t>Видобування донних відкладів - координати від 48.878520, 37.191987 до 48.901828, 37.062747 (від кордону Донецької області до м. Барвінкове) - 16 км.           
Механічне видалення очерету - координати від 48.901828, 37.062747 до 48.908090 36.993975 (в м. Барвінкове) - 4,5 км (3,8 км х 3 м;  0,7 км х 8 м) або 1,7 га.
Видобування донних відкладів стоків з озер в місті - 3,5 км.
Видобування донних відкладів - координати від 48.908090, 36.993975 до 48.899377, 36.761418 (м. Барвінкове до кордону з Близнюківською громадою (с. Семенівка) - 20,8 км, 5 підвісних містків.             
Русло річки Курулька - координати від 48.885703 37.177647 до 48.902885, 37.223974 (від впадіння в річку Сухий Торець до основних потічків) - 4,5 км.
Видобування донних відкладів русла ріки Бичок - координати від 48.885554, 37.177604 до  48.875205, 37.171105 (від впадіння в річку Сухий Торець до ставка с. Друга Василівка) - 3,8 км.
Видобування донних відкладів річки Боброва - координати від 48.892003, 37.154869 (потребує уточнення на місцевості) до 48.943672, 37.159335 (від впадіння в річку Сухий Торець до основних потічків) - 6,5 км.
Видобування донних відкладів р. Лукноваха - координати від 48.903725, 36.982891 до 48.845394, 36.964186 (від впадіння в річку Сухий Торець (старе русло) в м. Барвінкове по руслу за с. Богодарове) - 14 км.
Видобування донних відкладів річки Домаха - координати від 48.856233, 36.953530 до 48.853275, 36.945162 (від впадіння в річку Лукноваху до ставка - 0,5 км) і від 48.850092, 36.910980 до 48.840743, 36.820813 (від ставка до с. Гаврилівка) - 9,5 км.
Під час розробки проєкту буде здійснено уточнення щодо обсягу донних відкладів, видалення чагарникової рослинності, видалення водної рослинності, кількість переходів та інше.</t>
  </si>
  <si>
    <t>річки Сухий Торець, Лукноваха, Куркулька, Бичок</t>
  </si>
  <si>
    <t>UA_M6.5.1_0338 UA_M6.5.1_0341 UA_M6.5.1_0343
UA_M6.5.1_0347</t>
  </si>
  <si>
    <t xml:space="preserve">Під ризиками
Можливо під ризиком (UA_M6.5.1_0343)
</t>
  </si>
  <si>
    <t xml:space="preserve">2025-2030  </t>
  </si>
  <si>
    <t>Проєкт «Будівництво каналізаційних мереж та очисних споруд в смт Черкаське»
 смт Черкаське Черкаської ТГ Краматорського району Донецької області</t>
  </si>
  <si>
    <t>Загальні (обов’язкові) дані про оператора КОС:
1. Балансоутримувач: Комунальне підприємство «Громада» Черкаської селищної ради 
2. Код ЄДРПОУ: 40427727
3. Код водокористувача: 144581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</si>
  <si>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відсутня
     - план - МЕХ(1)/БІО(2)
3. Потужність споруд, після яких стічні води відводяться у МПВ
     - факт - відсутні
     - план - 0,2 тис м3/добу (0,073 млн. м3/рік)
     - каналізаційних мерж - 30 км
     - КНС - 1 "Екокомпакт" (ЕК - 100, D = 9,0 м, n = 2 шт.)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3,2 тис. чоловік
7. Кліматична нейтральність
     - факт - відсутня
     - план - встановлення сучасного енергозберігаючого  обладнання</t>
  </si>
  <si>
    <t>Комунальне підприємство «Громада» Черкаської селищної ради, комунальна</t>
  </si>
  <si>
    <t>Черкаська ТГ</t>
  </si>
  <si>
    <t>UA_M6.5.1_0339</t>
  </si>
  <si>
    <t>UA0000277 Олександрівськи озера</t>
  </si>
  <si>
    <t>Черкаська ТГ, Комунальне підприємство «Громада» Черкаської селищної ради</t>
  </si>
  <si>
    <t>Проєкт 2018 року, орієнтовна вартість у перерахунку з урахуванням індексу інфляції станом на 2023 р. становить 62,0 млн грн.</t>
  </si>
  <si>
    <t>Реконструкція очисних споруд Приватного акціонерного товариства "Слов’янський крейдо-вапняний завод"   
Слов'янська ТГ Краматорського району Донецької області</t>
  </si>
  <si>
    <t>Загальні (обов’язкові) дані про оператора КОС:
1. Балансоутримувач: Приватне акціонерне товариство "Слов’янський крейдо-вапняний завод" 
2. Код ЄДРПОУ: 00290587
3. Код водокористувача: 142122
4. Інформація щодо роботи КОС (на 01.01.2022)  
відведено зворотних (стічних) вод за рік, тис. куб. м.
- усього: 2,2
- без очистки: 0 
- недостатньо-очищених: 2,2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36,5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</si>
  <si>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- 0,1 тис. м3/добу (0,037 млн м3/рік) 
     - план - 0,1 тис. м3/добу (0,037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енергозберігаюче, тощо    </t>
  </si>
  <si>
    <t>Приватне акціонерне товариство "Слов’янський крейдо-вапняний завод", приватна</t>
  </si>
  <si>
    <t>Приватне акціонерне товариство "Слов’янський крейдо-вапняний завод"</t>
  </si>
  <si>
    <t>ПКД відсутня, вартість визначена орієнтовно на основі експертної оцінки вартості (50 тис. грн на 1000 м3 зворотньої води).</t>
  </si>
  <si>
    <t xml:space="preserve">  Приватне акціонерне товариство "Слов’янський крейдо-вапняний завод" </t>
  </si>
  <si>
    <t xml:space="preserve">Реконструкція очисних споруд  Товариства з обмеженою відповідальністю "Виробниче об'єднання Слов'янський завод високовольтних ізоляторів"               
Слов'янська ТГ Краматорського району Донецької області  </t>
  </si>
  <si>
    <t>Загальні (обов’язкові) дані про оператора КОС:
1. Балансоутримувач: Товариство з обмеженою відповідальністю "Виробниче об'єднання Слов'янський завод високовольтних ізоляторів"
2. Код ЄДРПОУ: 36368912
3. Код водокористувача: 144507
4. Інформація щодо роботи КОС (на 01.01.2022)  
відведено зворотних (стічних) вод за рік, тис. куб. м.
- усього: 102,7
- без очистки: 0 
- недостатньо-очищених: 0 
- нормативно-чистих (без очистки): 0
- нормативно-очищених на очисних спорудах: 102,7
- біологічної очистки: 0
- фізико-хімічної очистки: 0                                                                                            
- механічної очистки: 102,7
- потужність очисних споруд, після очищення яких зворотні (стічні) води скидаються у водні об’єкти: 534,4
у тому числі тих, що забезпечують нормативну очистку: 102,7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</si>
  <si>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- 1,464 тис. м3/добу (0,534 млн м3/рік) 
     - план - 1,464 тис. м3/добу (0,534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енергозберігаюче, тощо    </t>
  </si>
  <si>
    <t>Товариство з обмеженою відповідальністю "Виробниче об'єднання Слов'янський завод високовольтних ізоляторів", приватна</t>
  </si>
  <si>
    <t>Товариство з обмеженою відповідальністю "Виробниче об'єднання Слов'янський завод високовольтних ізоляторів"</t>
  </si>
  <si>
    <t xml:space="preserve">    Товариство з обмеженою відповідальністю "Виробниче об'єднання Слов'янський завод високовольтних ізоляторів"</t>
  </si>
  <si>
    <t xml:space="preserve">Ревіталізація річки Сухий Торець (басейн р. Казенний Торець) зі встановленням прибережних захисних смуг в межах Черкаської ТГ Краматорського району Донецької області </t>
  </si>
  <si>
    <t>Проведення комплексу заходів щодо відновлення (поліпшення) гідромофологічних характеристик водотоку річки Сухий Торець (басейн р. Казенний Торець, суббасейн р. Сіверський Донець) в межах Черкаської ТГ:                                           
1. Управління наносами (видалення донних відкладів не глибше рівня твердого природного дна).
2. Покращення неперервності потоку русла річки для міграції біоти тощо.
3. Управління рослинністю (механічне видалення дерев, кущів з акваторії).                                                                                                                                                                                                                                                                                4. Збільшення пропускної здатності русла річки.                                                                                                                                                                                                                                                                                                                                           5. Покращення морфологічних характеристик русла річки.                                                                                                                                                                                                                                                                                                       6. Встановлення прибережних захисних смуг.</t>
  </si>
  <si>
    <t xml:space="preserve">Протяжність ділянки відновлення - 36 км.                                                                                   
Координати - від 48.875856, 37.191477 до 48.837549, 37.531888.
На території Черкаської селищної ради є ділянки річки, які пересихають, міліють, заболочуються, що негативно впливає на стан екосистеми Сухого Торця.
Загальний обсяг донних відкладів, видалення чагарникової рослинності, видалення водної рослинності, кількість переходів, що потребують облаштування, та інше буде визначено проєктом. 
</t>
  </si>
  <si>
    <t xml:space="preserve">Ревіталізація річки Сухий Торець (басейн р. Казенний Торець) зі встановленням прибережних захисних смуг в межах Слов'янської ТГ Краматорського району Донецької області </t>
  </si>
  <si>
    <t>Проведення комплексу заходів щодо відновлення (поліпшення) гідромофологічних характеристик водотоку річки Сухий Торець (басейн р. Казенний Торець, суббасейн р. Сіверський Донець) в межах Словянської ТГ:                                           
1. Управління наносами (видалення донних відкладів не глибше рівня твердого природного дна).
2. Покращення неперервності потоку русла річки для міграції біоти тощо.
3. Управління рослинністю (механічне видалення дерев, кущів з акваторії).                                                                                                                                                                                                                                                                                 4. Збільшення пропускної здатності русла річки.                                                                                                                                                                                                                                                                                                                                           5. Покращення морфологічних характеристик русла річки.                                                                                                                                                                                                                                                                                                       6. Встановлення прибережних захисних смуг.</t>
  </si>
  <si>
    <t xml:space="preserve">Протяжність ділянки відновлення - 4,5 км.                                                                                   
Координати - від 48.825079, 37.543007 до 48.818473, 37.585373.
Загальний обсяг донних відкладів, видалення чагарникової рослинності, видалення водної рослинності, кількість переходів, що потребують облаштування, та інше буде визначено проєктом. 
</t>
  </si>
  <si>
    <t>Потребує розробки ПКД. 
Вартість виконання заходів надана Слов'янською ТГ. Вартість проєкту ревіталізація складає 20,08 млн грн.</t>
  </si>
  <si>
    <t>Ліквідація греблі на балці Ткачова (басейн р. Сорищі) за межами м. Слов'янськ, в межах Миколаївської ТГ Краматорського району Донецької області</t>
  </si>
  <si>
    <t>Проведення комплексу заходів щодо відновлення (поліпшення) гідромофологічних характеристик водотоку балки Ткачова (басейн р. Сорищі, басейн р. Казенний Торець, суббасейн р. Сіверський Донець):                                                                                                                                                                            
1. Ліквідація греблі.
2. Відновлення вільної течії балки.                                                                                                                                                                                                                                                                                                                                                      3. Покращення морфологічних характеристик русла балки.</t>
  </si>
  <si>
    <t xml:space="preserve">Ліквідація 1 нерегульованої греблі.                                                                                                         
Координати - 48.823089, 37.671164.                                                                                                                    
Гребля утворює ставок площею 0.011 км2 (1,1 га, 16,5 тис. м3), який не використовується. 
Гребля земляна непроїжджа, в незадовільному стані. 
</t>
  </si>
  <si>
    <t xml:space="preserve">МПВ не визначено </t>
  </si>
  <si>
    <t>Відноситься до UA_M6.5.1_0353</t>
  </si>
  <si>
    <t>ПКД відсутня. Вартість визначена орієнтовно, за основу взято розрахунок: вилучення 1 м3 ґрунту вартує 150 грн, з урахуванням проєктної документації.</t>
  </si>
  <si>
    <t xml:space="preserve">Ревіталізація русла р. Бакай (р. Сорищі) (басейн р. Казенний Торець) зі встановленням прибережних захисних смуг в межах м. Слов’янськ Слов'янської ТГ Краматорського району Донецької області </t>
  </si>
  <si>
    <t>Проведення комплексу заходів щодо відновлення (поліпшення) гідромофологічних характеристик водотоку річки Бакай (р. Сорищі) (басейн р. Казенний Торець, суббасейн р. Сіверський Донець):                                                        
1. Управління наносами (видалення донних відкладів не глибше рівня твердого природного дна).
2. Покращення неперервності потоку русла річки для міграції біоти тощо.
3. Управління рослинністю (механічне видалення дерев, кущів з акваторії).                                                                                                                                                                                                                                                                                                                                         5. Покращення морфологічних характеристик русла річки.                                                                                                                                                                                                                                                                                                       6. Встановлення прибережних захисних смуг.</t>
  </si>
  <si>
    <t xml:space="preserve">Протяжність ділянки відновлення - 10 км.                                                                                  
Координати - від 48.832821, 37.659206 до 48.845414, 37.638010.
Загальний обсяг донних відкладів, видалення чагарникової рослинності, видалення водної рослинності, кількість переходів, що потребують облаштування, та інше буде визначено проєктом. </t>
  </si>
  <si>
    <t>річка Сорищі</t>
  </si>
  <si>
    <t>UA_M6.5.1_0353</t>
  </si>
  <si>
    <t>Потребує розробки ПКД. 
Вартість виконання заходів надана Слов'янською ТГ. Вартість проєкту ревіталізація складає 8,03 млн грн.</t>
  </si>
  <si>
    <t xml:space="preserve">Проєкт «Розчистка русла річки Колонтаївка м. Слов’янськ з відновленням її водоносності (капітальний ремонт), в т.ч. корегування ПКД» в межах м. Слов’янськ Слов'янської ТГ Краматорського району Донецької області </t>
  </si>
  <si>
    <t>Ревіталізація русла р. Колонтаївка (Бесарабівка) (басейн р. Казенний Торець) з встановленням прибережних захисних смуг та з відновленням її водності.
Проведення комплексу заходів щодо відновлення (поліпшення) гідромофологічних характеристик водотоку річки Колонтаївка (Бесарабівка) (басейн р. Казенний Торець, суббасейн р. Сіверський Донець):                                                        
1. Управління наносами (видалення донних відкладів не глибше рівня твердого природного дна).
2. Покращення неперервності потоку русла річки для міграції біоти тощо.
3. Управління рослинністю (механічне видалення дерев, кущів з акваторії).                                                                                                                                                                                                                                                                                  4. Збільшення пропускної здатності русла річки.                                                                                                                                                                                                                                                                                                                                           5. Покращення морфологічних характеристик русла річки.                                                                                                                                                                                                                                                                                                       6. Встановлення прибережних захисних смуг.</t>
  </si>
  <si>
    <t xml:space="preserve">Протяжність ділянки відновлення - 10 км.                                                                                   
Координати - від 48.894191, 37.5844568 до 48.889706, 37.586946; від 48.880561, 37.591933 до 48.858712, 37.646607.
Розчистка русла річки від донних відкладень протяжністю 1900 м, розчистка берегів річки протяжність 3800 м.
Загальний обсяг донних відкладів, видалення чагарникової рослинності, видалення водної рослинності, кількість переходів, що потребують облаштування, буде визначено проєктом.   
</t>
  </si>
  <si>
    <t>річка Бесарабівка</t>
  </si>
  <si>
    <t>UA_M6.5.1_0354</t>
  </si>
  <si>
    <t>Коригування ПКД. Вартість виконання заходів надана Слов'янською ТГ. Вартість проєкту ревіталізація станом на 2018 р. складала 3,1 млн грн (сукупний індекс інфляції станом на травень 2023 р. - 166,4%) - 5,16 млн грн.</t>
  </si>
  <si>
    <t>Реконструкція каналізаційних очисних споруд та каналізаційних мереж смт Гольмівський Горлівської ТГ Горлівського району Донецької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</si>
  <si>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Горлівське виробниче управління водопровідно-каналізаційного господарства КП "Компанія "Вода Донбасу"
2. Код ЄДРПОУ: 00191678
3. Код водокористувача: 142803
4. Інформація щодо роботи КОС (на 01.01.2022)  
відведено зворотних (стічних) вод за рік, тис. куб. м.
- усього: 82,2
- без очистки: 0
- недостатньо-очищених: 82,2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1022,0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</si>
  <si>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- 2,8 тис. м3/добу (1,022 млн м3/рік) (факт використання 8% від потужності) 
     - план - 2,8 тис. м3/добу (1,022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6,8 тис. чоловік 
     - план - 100 % / 6,8 тис. чоловік
7. Кліматична нейтральність
     - факт - використання застарілого насосного обладнання
     - план - заміна обладнання, сонячні батареї, тощо</t>
  </si>
  <si>
    <t>річка Бахмутка</t>
  </si>
  <si>
    <t>UA_M6.5.1_0356</t>
  </si>
  <si>
    <t>ПКД відсутня, вартість визначена орієнтовно на основі експертної оцінки вартості очистки: БІО - 200 євро на особу, курс євро згідно НБУ - 40 грн.  
6,8 х 200 х 40 = 54,4 млн грн.
 Вартість потребує уточнення після деокупації.</t>
  </si>
  <si>
    <t>Реконструкція каналізаційних очисних споруд та каналізаційних мереж м. Бахмут Бахмутської ТГ Бахмутського району Донецької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</si>
  <si>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Комунальне підприємство "Бахмут-Вода" 
2. Код ЄДРПОУ: 35298787
3. Код водокористувача: 142950
4. Інформація щодо роботи КОС (на 01.01.2022)  
відведено зворотних (стічних) вод за рік, тис. куб. м.
- усього: 1938,4
- без очистки: 0
- недостатньо-очищених: 0
- нормативно-чистих (без очистки): 0
- нормативно-очищених на очисних спорудах: 1938,4
- біологічної очистки: 1938,4
- фізико-хімічної очистки: 0                                                                              
- механічної очистки: 0
- потужність очисних споруд, після очищення яких зворотні (стічні) води скидаються у водні об’єкти: 8395,0
у тому числі тих, що забезпечують нормативну очистку: 1938,4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</si>
  <si>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- 23,0 тис. м3/добу (8,395 млн м3/рік) (факт використання 23% від потужності) 
     - план - 23,0 тис. м3/добу (8,395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очищення (на балансі КП "Бахмутський ККП")
     - план - очищення                                                                                                                                      
6. Доступ до санітарії (підключення населення до КОС (%) кількість абонентів (населення) територіальної громади (ТГ)
     - факт - 100 % / 48,4 тис. чоловік 
     - план - 100 % / 48,4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</si>
  <si>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"Бахмут-Вода", комунальна</t>
  </si>
  <si>
    <t>Інформація відсутня 
(активні бойові дії)</t>
  </si>
  <si>
    <t>Бахмутська ТГ</t>
  </si>
  <si>
    <t>UA_M6.5.1_0360</t>
  </si>
  <si>
    <t>Бахмутська ТГ, Комунальне підприємство "Бахмут-Вода"</t>
  </si>
  <si>
    <t>ПКД відсутня, вартість визначена орієнтовно на основі експертної оцінки вартості очистки: БІО - 200 євро на особу, ТРО - 250 євро на особу, курс євро згідно НБУ - 40 грн.  
48,4 х 450 х 40 = 871,2 млн грн.     
Вартість потребує уточнення після деокупації.</t>
  </si>
  <si>
    <t>Реконструкція очисних споруд (зливова каналізація) м. Бахмут Бахмутської ТГ Бахмутського району Донецької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</si>
  <si>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Комунальне підприємство "Бахмутський ККП"
2. Код ЄДРПОУ: 03343350
3. Код водокористувача: 144951
4. Інформація щодо роботи КОС (на 01.01.2022)  
відведено зворотних (стічних) вод за рік, тис. куб. м.
- усього: 50,4
- без очистки: 0
- недостатньо-очищених: 0
- нормативно-чистих (без очистки): 0
- нормативно-очищених на очисних спорудах: 50,4
- біологічної очистки: 0
- фізико-хімічної очистки: 0                                                                               
- механічної очистки: 50,4
- потужність очисних споруд, після очищення яких зворотні (стічні) води скидаються у водні об’єкти: 1401,0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</si>
  <si>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9
     - план: 9
2. Спосіб очищення зворотних (стічних) вод
     - факт - МЕХ (механічна) 
     - план - МЕХ (1)
3. Потужність споруд, після яких стічні води відводяться у МПВ                                                                                                                                       
     - факт - 12,743 тис. м3/добу (1,401 млн м3/рік)                                                                            
     - план - 12,743 тис. м3/добу (1,401 млн м3/рік)                                                                                                                                          
    1) - факт - 2,772 тис. м3/добу (0,305 млн м3/рік) (факт використання 3% від потужності)                       
     - план - 2,772 тис. м3/добу (0,305 млн м3/рік) )                                                                                                                                         
    2) - факт - 1,284 тис. м3/добу (0,141 млн м3/рік) (факт використання 3% від потужності)                                                                                                                                       
     - план - 1,284 тис. м3/добу (0,141 млн м3/рік)                     
    3) - факт - 1,094 тис. м3/добу (0,120 млн м3/рік) (факт використання 4% від потужності)                                                                                                                                        
     - план - 1,094 тис. м3/добу (0,120 млн м3/рік)                                                                                                                                          
     4) - факт - 0,931 тис. м3/добу (0,102 млн м3/рік) (факт використання 4% від потужності)                      
     - план - 0,931 тис. м3/добу (0,102 млн м3/рік)                                                                                                                                          
     5) -  факт - 2,770 тис. м3/добу (0,305 млн м3/рік) (факт використання 3% від потужності)                                                                                                                                          
     - план - 2,770 тис. м3/добу (0,305 млн м3/рік)                      
     6) - факт - 2,770 тис. м3/добу (0,305 млн м3/рік) (факт використання 4% від потужності)                                                                                                                              
     - план - 2,770 тис. м3/добу (0,305 млн м3/рік)                                                                                                                                   
     7)  - факт - 0,272 тис. м3/добу (0,030 млн м3/рік) (факт використання 5% від потужності)                     
     - план - 0,272 тис. м3/добу (0,030 млн м3/рік)                                                                                                                                                                                  
     8)  - факт - 0,358 тис. м3/добу (0,039 млн м3/рік) (факт використання 5% від потужності)                     
     - план - 0,358 тис. м3/добу (0,039 млн м3/рік)                                                                                                                                                                                     
     9)  - факт - 0,492 тис. м3/добу (0,054 млн м3/рік) (факт використання 6% від потужності)                 
     - план - 0,492 тис. м3/добу (0,054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очищення 
     - план - очищення, розробка плану управління дощовою каналізацією                                                                                                                                
6.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</si>
  <si>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"Бахмутський ККП", комунальна</t>
  </si>
  <si>
    <t>Бахмутська ТГ, Комунальне підприємство "Бахмутський ККП"</t>
  </si>
  <si>
    <t>ПКД відсутня, вартість визначена орієнтовно на основі експертної оцінки вартості очистки (30 тис. грн на 1000 м3 поверхневої води).     
Вартість потребує уточнення після деокупації.</t>
  </si>
  <si>
    <t>Будівництво каналізаційного колектору с. Парасковіївка Бахмутської ТГ Бахмутського району Донецької області до каналізаціних очисних споруд міста Бахмут, реконструкція каналізаційної насосоної станції  
(після повного завершення бойових дій, деокупації
та розмінування території)</t>
  </si>
  <si>
    <t>Загальні (обов’язкові) дані про оператора КОС:
1. Балансоутримувач: Часовоярське регіональне виробниче управління КП "Компанія "Вода Донбасу"
2. Код ЄДРПОУ: 00191678
3. Код водокористувача: 142807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</si>
  <si>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0
2. Спосіб очищення зворотних (стічних) вод
     - факт - відсутній
     - план - відсутній
3. Потужність споруд, після яких стічні води відводяться у МПВ
     - факт - відсутні
     - план - відсутні                                                               
     - каналізаційний колектор від КНС до КОС м. Бахмут - 5,3 км                                                                                
     - КНС - 1                                                                                                                                                                                                                                                                                                                                                                                                           4. Залишковий осад (мул)
     - факт - відсутній
     - план - відсутній
5. Зливова каналізація (КД) - вода колекторно-дренажна (дощова і тала)
     - факт - відсутня
     - план - відсутня                                                                                                                             
6. Доступ до санітарії (підключення населення до КОС (%) кількість абонентів (населення) територіальної громади (ТГ)
     - факт - відсутній
     - план - 100 % / 2,8 тис. чоловік
7. Кліматична нейтральність
     - факт - відсутня
     - план - встановлення сучасного енергозберігаючого обладнання</t>
  </si>
  <si>
    <t>Ні
(тимчасово окупована територія)</t>
  </si>
  <si>
    <t>Бахмуьский район</t>
  </si>
  <si>
    <t>Вартість визначена орієнтовно на основі даних Часовоярського РВУ КП "Компанія "Вода Донбасу": 12 млн грн за 1 км.                  
 5,3 х 12 = 63,6 млн грн.</t>
  </si>
  <si>
    <t>Часовоярське регіональне виробниче управління КП "Компанія "Вода Донбасу", Донецька ОДА</t>
  </si>
  <si>
    <t xml:space="preserve">ГВЕП 1, ГВЕП 2, ГВЕП 3, ГВЕП інші (вплив військових дій, аварійні забруднення), ГВЕП забруднення підземних вод
</t>
  </si>
  <si>
    <t>8.1.1., 8.1.2.,  8.1.3., 8.2.1., 8.3.4.</t>
  </si>
  <si>
    <t>Запобігання забруднення відходами тваринництва з накопичувача Приватного акціонерного товариства "Бахмутський Аграрний Союз" 
Світлодарська ТГ Бахмутського району Донецької області (після повного завершення бойових дій, деокупації
та розмінування території)</t>
  </si>
  <si>
    <t>Утилізація відходів твариництва (після відновлення доступу та розмінування території):
- з'ясування власника гідротехнічної споруди та наявності доступу до об'єкту з огляду на безпекові питання за сприяння місцевих органів влади;
- розгляд технологічної можливості транспортування відходів (облаштування трубопроводу);
- належна консервація діючого накопичувача БАС (в першу чергу відкачування відходів); 
- осушення накопичувача та ставка-розріджувача. 
Загроза довкіллю від шламонакопичувача пов'язана із постійним акумулюючим впливом через довгострокове зберігання відходів, із впливом токсичних речовин, потенціальним впливом аварійних ситуацій, з можливістю виникнення під дією факторів природного та антропогенного характеру екологічних катастроф, у т.ч. транскордонного характеру. Багаторічна експлуатація накопичувача ймовірно вже призвела або може призвести до можливих втрат гідроізоляційних властивостей споруди та, як наслідок, фільтрації небезпечних речовин із накопичувача та забрудненої прилеглої території до незахищених водоносних горизонтів. Неналежні умови зберігання відходів у накопичувачі можуть призводити до потрапляння токсичних та патогенних речовин у навколишне природне середовище, що негативно впливає на якість як водних, так і земельних ресурсів, а також стан здоров'я людей та може спричинити спалах різних епідеміологічних ситуацій.</t>
  </si>
  <si>
    <t>Координати - 48.425104, 38.122863.
Накопичувач об'ємом 1,1 млн м3 відходів тваринництва, які далі подаються по трубопроводу, рік будівництва - 1970-і роки, попередній власник "Радгосп ім. 17 травня Артемівського району Донецької області".
Відходи свинарства разом з наявними в них шкідливими сполуками можуть призводити не тільки до загального забруднення водних об'єктів, а й до посилення темпів їх евтрофікації, в процесі якої відбувається збагачення біогенними елементами, що супроводжується зниженням продуктивності водойм та водотоків за рахунок бурхливого розвитку синьо-зелених водоростей. Потрапляння у водне середовище хвороботворних мікроорганізмів, що можуть міститись у відходах накопичувача, спричиняє масову загибель риби та робить воду непридатною для споживання, що може спричинити спалах різних епідеміологічних ситуацій.</t>
  </si>
  <si>
    <t>Приватне акціонерне товариство "Бахмутський Аграрний Союз"</t>
  </si>
  <si>
    <t>Світлодарська ТГ</t>
  </si>
  <si>
    <t>ПрАТ "Бахмутський Аграрний Союз"</t>
  </si>
  <si>
    <t>Будівництво каналізаційних очисних споруд та каналізаційних мереж Званівської ТГ Бахмутського району Донецької області</t>
  </si>
  <si>
    <t>Загальні (обов’язкові) дані про оператора КОС:
1. Балансоутримувач: КП «Господар» Званівської сільської ради
2. Код ЄДРПОУ: 34433559
3. Код водокористувача: 41066822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</si>
  <si>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відсутня
     - план - МЕХ(1)/БІО(2)
3. Потужність споруд, після яких стічні води відводяться у МПВ
     - факт - відсутні
     - план - 1,24 тис м3/добу (0,453 млн м3/рік)
4. Залишковий осад (мул)
     - факт - відсутній
     - план - очищення (часткова переробка, стабілізацію осаду за допомогою установок типу «метантенк» з отриманням біогазу)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2,9 тис. чоловік
7. Кліматична нейтральність
     - факт - відсутня
     - план - встановлення сучасного енергозберігаючого обладнання</t>
  </si>
  <si>
    <t>КП «Господар» Званівської сільської ради, комунальна</t>
  </si>
  <si>
    <t>Званівська ТГ</t>
  </si>
  <si>
    <t>UA_M6.5.1_0361</t>
  </si>
  <si>
    <t>Званівська ТГ, КП «Господар» Званівської сільської ради</t>
  </si>
  <si>
    <t>ПКД відсутня, вартість визначена орієнтовно на основі експертної оцінки вартості очистки: БІО - 200 євро на особу, курс євро згідно НБУ - 40 грн.
  2,9 х 200 х 40 = 23,2 млн грн.</t>
  </si>
  <si>
    <t>Реконструкція каналізаційних очисних споруд та каналізаційних мереж с. Новолуганське Світлодарської ТГ Бахмутського району Донецької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його відновлення)</t>
  </si>
  <si>
    <t>Загальні (обов’язкові) дані про оператора КОС:
1. Балансоутримувач: Світлодарська міська ТГ, обслуговування - Часовоярське регіональне виробниче управління КП "Компанія "Вода Донбасу"
2. Код ЄДРПОУ: 00191678
3. Код водокористувача: 142807
4. Інформація щодо роботи КОС (на 01.01.2022) 
відведено зворотних (стічних) вод за рік, тис. куб. м.
- усього: 56,6
- без очистки: 0
- недостатньо-очищених: 56,6
- нормативно-чистих (без очистки):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1825,0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</si>
  <si>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r>
      <rPr>
        <sz val="11"/>
        <color rgb="FF000000"/>
        <rFont val="Calibri"/>
      </rPr>
      <t>1. Кількість каналізаційних очисних систем (КОС)</t>
    </r>
    <r>
      <rPr>
        <sz val="11"/>
        <color rgb="FFFF0000"/>
        <rFont val="Calibri"/>
      </rPr>
      <t xml:space="preserve">  
</t>
    </r>
    <r>
      <rPr>
        <sz val="11"/>
        <color rgb="FF000000"/>
        <rFont val="Calibri"/>
      </rPr>
      <t xml:space="preserve">     - факт: 1</t>
    </r>
    <r>
      <rPr>
        <sz val="11"/>
        <color rgb="FFFF0000"/>
        <rFont val="Calibri"/>
      </rPr>
      <t xml:space="preserve"> 
</t>
    </r>
    <r>
      <rPr>
        <sz val="11"/>
        <color rgb="FF000000"/>
        <rFont val="Calibri"/>
      </rPr>
      <t xml:space="preserve">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- 5,0 тис. м3/добу (1,825 млн м3/рік) (факт використання 3% від потужності) 
     - план - 1,50 тис. м3/добу (0,548 млн м3/рік)
     - каналізаційний колектор від НС до КНС № 1 (будівництво)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- 88 % / 2,8 тис. чоловік 
     - план - 100 % / 3,2 тис. чоловік
7. Кліматична нейтральність
     - факт - використання застарілого насосного обладнання
     - план - заміна обладнання, сонячні батареї, тощо</t>
    </r>
  </si>
  <si>
    <t>Так                                       (тимчасово окупована територія)</t>
  </si>
  <si>
    <t>річка Кодима</t>
  </si>
  <si>
    <t xml:space="preserve">UA_M6.5.1_0364 </t>
  </si>
  <si>
    <t>ПКД відсутня, вартість визначена орієнтовно на основі експертної оцінки вартості очистки: БІО - 200 євро на особу, курс євро згідно НБУ - 40 грн.  
3,2 х 200 х 40 = 25,6 млн грн.       
Вартість потребує уточнення після деокупації.</t>
  </si>
  <si>
    <t>Часовоярське регіональне виробниче управління КП "Компанія "Вода Донбасу"., Донецька ОДА.
 Захід включено до проєкту плану першочергових дій із стабілізації ситуації на деокупованих територіях Донецької області та їх реінтеграції.                  
 Інформація щодо пошкоджень та руйнувань потребує уточнення.</t>
  </si>
  <si>
    <t>Реконструкція каналізаційних очисних споруд та каналізаційних мереж с. Іванівське Бахмутської ТГ Бахмутського району Донецької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</si>
  <si>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Комунальне підприємство "Бахмут-Вода" 
2. Код ЄДРПОУ: 35298787
3. Код водокористувача: 142950
4. Інформація щодо роботи КОС (на 01.01.2022)  
відведено зворотних (стічних) вод за рік, тис. куб. м.
- усього: 7,5
- без очистки: 0
- недостатньо-очищених: 0
- нормативно-чистих (без очистки): 0
- нормативно-очищених на очисних спорудах: 7,5
- біологічної очистки: 7,5
- фізико-хімічної очистки: 0
- механічної очистки: 0                                                                               
- потужність очисних споруд, після очищення яких зворотні (стічні) води скидаються у водні об’єкти: 36,5  
у тому числі тих, що забезпечують нормативну очистку: 7,5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</si>
  <si>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- 0,1 тис. м3/добу (0,037 млн м3/рік) (факт використання 21% від потужності) 
     - план - 0,1 тис. м3/добу (0,037 млн м3/рік)
4. Залишковий осад (мул)
     - факт - неочищений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0,5 тис. чоловік 
     - план - 100 % / 0,5 тис. чоловік 
7. Кліматична нейтральність
     - факт - використання застарілого насосного обладнання
     - план - заміна обладнання, сонячні батареї, тощо</t>
  </si>
  <si>
    <t>річка Велика Ступка</t>
  </si>
  <si>
    <t>UA_M6.5.1_0368</t>
  </si>
  <si>
    <t>ПКД відсутня, вартість визначена орієнтовно на основі експертної оцінки вартості очистки: БІО -200 євро на особу, курс євро згідно НБУ - 40 грн.  
0,5 х 200 х 40 = 4,0 млн грн. 
Вартість потребує уточнення після деокупації.</t>
  </si>
  <si>
    <t xml:space="preserve"> ГВЕП 3, Інші ГВЕП (вплив військових дій)</t>
  </si>
  <si>
    <t xml:space="preserve"> 8.1.3., 8.3.4.</t>
  </si>
  <si>
    <t>Реконструкція очисних споруд виробничих стічних вод після водопідготовки Часовоярського регіонального виробничого управління КП "Компанія "Вода Донбасу"  
Бахмутський район Донецької області</t>
  </si>
  <si>
    <t>Загальні (обов’язкові) дані про оператора КОС:
1. Балансоутримувач: Часовоярське регіональне виробниче управління КП "Компанія "Вода Донбасу"
2. Код ЄДРПОУ: 00191678
3. Код водокористувача: 142807
4. Інформація щодо роботи КОС  (на 01.01.2022)  
відведено зворотних (стічних) вод за рік, тис. куб. м.
- усього: 23,2
- без очистки: 0
- недостатньо-очищених: 0
- нормативно-чистих (без очистки): 0
- нормативно-очищених на очисних спорудах: 23,2
- біологічної очистки: 0
- фізико-хімічної очистки: 0                                                                               
- механічної очистки: 23,2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</si>
  <si>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0 
     - план: 1
2. Спосіб очищення зворотних (стічних) вод
     - факт - відсутня
     - план - МЕХ (механічна)/ФІЗ-ХІМ (фізико-хімічна)
3. Потужність споруд, після яких стічні води відводяться у МПВ
     - факт - відсутня
     - план - 0,068 тис. м3/добу (0,025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обладнання, сонячні батареї, тощо</t>
  </si>
  <si>
    <t xml:space="preserve">UA_M6.5.1_0368 </t>
  </si>
  <si>
    <t xml:space="preserve">Часовоярське регіональне виробниче управління КП "Компанія "Вода Донбасу"           </t>
  </si>
  <si>
    <t xml:space="preserve">ПКД відсутня, вартість визначена орієнтовно на основі експертної оцінки вартості очистки (50 тис. грн на 1000 м3 зворотної води).
Зруйновані та пошкоджені будівлі, споруди, обладнання. Через проведення бойових дій та відсутність доступу неможливо виконати обстеження об'єктів для надання конкретної інформації щодо руйнувань та пошкоджень.
</t>
  </si>
  <si>
    <t xml:space="preserve">Часовоярське регіональне виробниче управління КП "Компанія "Вода Донбасу"                </t>
  </si>
  <si>
    <t>Реконструкція очисних споруд виробничих стічних вод після водопідготовки Часовоярського регіонального виробничого управління КП "Компанія "Вода Донбасу"                   
Бахмутського району Донецької області</t>
  </si>
  <si>
    <t>Загальні (обов’язкові) дані про оператора КОС:
1. Балансоутримувач: Часовоярське регіональне виробниче управління КП "Компанія "Вода Донбасу"
2. Код ЄДРПОУ: 00191678
3. Код водокористувача: 142807
4. Інформація щодо роботи КОС  (на 01.01.2022)  
відведено зворотних (стічних) вод за рік, тис. куб. м.
- усього: 323,3
- без очистки: 0
- недостатньо-очищених: 0
- нормативно-чистих (без очистки): 0
- нормативно-очищених на очисних спорудах: 323,3
- біологічної очистки: 0
- фізико-хімічної очистки: 0                                                                               
- механічної очистки: 323,3
- потужність очисних споруд, після очищення яких зворотні (стічні) води скидаються у водні об’єкти: 2007,5 
у тому числі тих, що забезпечують нормативну очистку: 323,3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</si>
  <si>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r>
      <rPr>
        <sz val="11"/>
        <color rgb="FF000000"/>
        <rFont val="Calibri"/>
      </rPr>
      <t>1. Кількість каналізаційних очисних систем (КОС)</t>
    </r>
    <r>
      <rPr>
        <sz val="11"/>
        <color rgb="FFFF0000"/>
        <rFont val="Calibri"/>
      </rPr>
      <t xml:space="preserve"> 
</t>
    </r>
    <r>
      <rPr>
        <sz val="11"/>
        <color rgb="FF000000"/>
        <rFont val="Calibri"/>
      </rPr>
      <t xml:space="preserve">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- 5,500 тис. м3/добу (2,008 млн м3/рік) (факт використання  16% від потужності) 
     - план - 5,500 тис. м3/добу (2,008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обладнання, сонячні батареї, тощо</t>
    </r>
  </si>
  <si>
    <t xml:space="preserve">річка Середні Ступки </t>
  </si>
  <si>
    <t xml:space="preserve">UA_M6.5.1_0373 </t>
  </si>
  <si>
    <t xml:space="preserve">Часовоярське регіональне виробниче управління КП "Компанія "Вода Донбасу"             </t>
  </si>
  <si>
    <t>Реконструкція каналізаційних очисних споруд та каналізаційних мереж міста Попасна Попаснянської ТГ Сєвєродонецького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</si>
  <si>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Комунальне підприємство "Попаснянський районний  водоканал" Відокремлений підрозділ "Попаснянський департамент"
2. Код ЄДРПОУ: 38817874
3. Код водокористувача: 091638
4. Інформація щодо роботи КОС (на 01.01.2022)  
відведено зворотних (стічних) вод за рік, тис. куб. м.
- усього: 133,5
- без очистки: 0
- недостатньо-очищених: 133,5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1825,0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</si>
  <si>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- 5,0 тис. м3/добу (1,825 млн м3/рік) (факт використання 7% від потужності) 
     - план - 5,0 тис. м3/добу (1,825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- 50 % / 5,7 тис. чоловік 
     - план - 100 % / 11,4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</si>
  <si>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"Попаснянський районний  водоканал" Відокремлений підрозділ "Попаснянський департамент", комунальна</t>
  </si>
  <si>
    <t>Так                  (тимчасово окупована територія)</t>
  </si>
  <si>
    <t>річка Мокра Плотва</t>
  </si>
  <si>
    <t>UA_M6.5.1_0375</t>
  </si>
  <si>
    <t xml:space="preserve">Попаснянська ТГ, Комунальне підприємство  "Попаснянський районний  водоканал" Відокремлений підрозділ "Попаснянський департамент"   </t>
  </si>
  <si>
    <t>ПКД відсутня, вартість визначена орієнтовно на основі експертної оцінки вартості очистки: БІО - 200 євро на особу, ТРО - 250 євро на особу, курс євро згідно НБУ - 40 грн.  
11,4 х 450 х 40 = 205,2 млн грн. 
Вартість потребує уточнення після деокупації.</t>
  </si>
  <si>
    <t>Попаснянська МВА, Луганська ОДА</t>
  </si>
  <si>
    <t>Реконструкція каналізаційних очисних споруд та каналізаційних мереж м. Соледар Соледарської ТГ Бахмутського району Донецької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</si>
  <si>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Соледарське комунальне підприємство "Водоканал"
2. Код ЄДРПОУ: 41151294
3. Код водокористувача: 144560
4. Інформація щодо роботи КОС  (на 01.01.2022) 
відведено зворотних (стічних) вод за рік, тис. куб. м.
- усього: 248,8
- без очистки: 0
- недостатньо-очищених: 0
- нормативно-чистих (без очистки): 0
- нормативно-очищених на очисних спорудах: 248,8
- біологічної очистки: 248,8
- фізико-хімічної очистки: 0
- механічної очистки: 0                                                                                   
- потужність очисних споруд, після очищення яких зворотні (стічні) води скидаються у водні об’єкти: 894,2  
у тому числі тих, що забезпечують нормативну очистку: 248,8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</si>
  <si>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- 2,450 тис. м3/добу (0,894 млн м3/рік) (факт використання 28% від потужності) 
     - план - 2,450 тис. м3/добу (0,894 млн м3/рік)
4. Залишковий осад (мул)
     - факт - попередньо оброблений (зневоднення, складування на мулових майданчиках)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- 46 % / 4,8 тис. чоловік 
     - план - 100 % / 10,5 тис. чоловік
7. Кліматична нейтральність
     - факт - використання застарілого насосного обладнання
     - план - заміна обладнання, сонячні батареї, тощо</t>
  </si>
  <si>
    <t>Соледарське комунальне підприємство "Водоканал", комунальна</t>
  </si>
  <si>
    <t>Так
(тимчасово окупована територія)</t>
  </si>
  <si>
    <t>Соледарська ТГ</t>
  </si>
  <si>
    <t>UA_M6.5.1_0379</t>
  </si>
  <si>
    <t>Соледарська ТГ, Соледарське комунальне підприємство "Водоканал"</t>
  </si>
  <si>
    <t xml:space="preserve">Вартість реконструкції надана Соледарською ТГ та складає 167,3 млн грн.
Додатково орієнтовно визначено вартість ТРО очистки на основі експертної оцінки вартості очистки: ТРО - 250 євро на особу, курс євро згідно НБУ - 40 грн.                                                                                                                                                                                                                                                                                                                   10,5 х 250 х 40 = 105,0 млн грн.                                                                                                                                                                                                                                                                                                                                                167,3 + 105,0 = 272,3 млн грн.
Вартість потребує уточнення після деокупації.
Всі об’єкти інженерної інфраструктури з водовідведення пошкоджені або повністю знищені. </t>
  </si>
  <si>
    <t xml:space="preserve">Соледарська ТГ , Донецька ОДА   </t>
  </si>
  <si>
    <t>Будівництво каналізаційного колектору с. Бахмутське Соледарської ТГ Бахмутського району Донецької області до каналізаційних очисних споруд міста Соледар, реконструкція каналізаційної насосної станції
(після повного завершення бойових дій, деокупації
та розмінування території)</t>
  </si>
  <si>
    <t>1. Кількість очисних систем (КОС) 
     - факт: 0 
     - план: 0
2. Спосіб очищення зворотних (стічних) вод
     - факт - відсутні
     - план - відсутні
3. Потужність споруд, після яких стічні води відводяться у МПВ
     - факт - відсутні
     - план - відсутні                                                               
     - каналізаційний колектор від КНС до КОС м. Соледар - 3,4 км                                                                                
     - КНС - 1                                                                                                                                                                                                                                                                                                                                                                                               4. Залишковий осад (мул)
     - факт - відсутній
     - план - відсутній
5. Зливова каналізація (КД) - вода колекторно-дренажна (дощова і тала)
     - факт - відсутня
     - план - відсутня                                                                                                                                
6. Доступ до санітарії (підключення населення до КОС (%) кількість абонентів (населення) територіальної громади (ТГ)
     - факт - відсутній
     - план - 100 % / 0,6 тис. чоловік
7. Кліматична нейтральність
     - факт - відсутня
     - план - встановлення сучасного енергозберігаючого обладнання</t>
  </si>
  <si>
    <t xml:space="preserve">Вартість визначена орієнтовно на основі даних Часовоярського РВУ КП "Компанія "Вода Донбасу": 12 млн грн за 1 км.                   
3,4 х 12 = 40,8 млн грн. </t>
  </si>
  <si>
    <t>Будівництво каналізаційних очисних споруд та каналізаційних мереж с. Яковлівка Соледарської ТГ Бахмутського району Донецької області
(після повного завершення бойових дій, деокупації
та розмінування території)</t>
  </si>
  <si>
    <t>Загальні (обов’язкові) дані про оператора КОС:
1. Балансоутримувач: КП "Яковлівське"
2. Код ЄДРПОУ: 34433559
3. Код водокористувача: 142853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</si>
  <si>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r>
      <rPr>
        <sz val="11"/>
        <color rgb="FF000000"/>
        <rFont val="Calibri"/>
      </rPr>
      <t xml:space="preserve">1. Кількість очисних систем (КОС) 
     - факт: 0 
     - план: 1
2. Спосіб очищення зворотних (стічних) вод
     - факт - відсутня
     - план - МЕХ(1)/БІО(2)
3. Потужність споруд, після яких стічні води відводяться у МПВ
     - факт - відсутні
     - план - 0,180 тис м3/добу (0,066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t>
    </r>
    <r>
      <rPr>
        <sz val="11"/>
        <color rgb="FFFF0000"/>
        <rFont val="Calibri"/>
      </rPr>
      <t xml:space="preserve">  </t>
    </r>
    <r>
      <rPr>
        <sz val="11"/>
        <color rgb="FF000000"/>
        <rFont val="Calibri"/>
      </rPr>
      <t xml:space="preserve">                                                                                                         
6. Доступ до санітарії (підключення населення до КОС (%) кількість абонентів (населення) територіальної громади (ТГ)
     - факт - відстуній
     - план - 100 % / 0,9 тис. чоловік
7. Кліматична нейтральність
     - факт - відсутня
     - план - встановлення сучасного енергозберігаючого обладнання</t>
    </r>
  </si>
  <si>
    <t>КП "Яковлівське", комунальна</t>
  </si>
  <si>
    <t>Інформація відстуня (тимчасово окупована територія)</t>
  </si>
  <si>
    <t xml:space="preserve">річка Суха Плотва </t>
  </si>
  <si>
    <t xml:space="preserve">UA_M6.5.1_0390 </t>
  </si>
  <si>
    <t>Соледарська ТГ, КП "Яковлівське"</t>
  </si>
  <si>
    <t xml:space="preserve">ПКД відсутня, вартість визначена орієнтовно на основі експертної оцінки вартості очистки: БІО - 200 євро на особу, курс євро згідно НБУ - 40 грн.  
0,9 х 200 х 40 = 7,2 млн грн.  
Вартість потребує уточнення після деокупації.    </t>
  </si>
  <si>
    <t xml:space="preserve">Донецька ОДА.  Реалізацію заходу розпочато захід в рамках виконання регіональної програми 2018-2022. </t>
  </si>
  <si>
    <t>Ревіталізація річки Суха (басейн р. Бахмутка) зі встановленням прибережних захисних смуг в межах Сіверської ТГ Бахмутського району Донецької області та з ліквідацією греблі в межах с. Свято-Покровське  (після повного завершення бойових дій, деокупації
та розмінування території)</t>
  </si>
  <si>
    <t xml:space="preserve">Проведення комплексу заходів щодо відновлення (поліпшення) гідромофологічних характеристик водотоку річки Суха (басейн р. Бахмутка, суббасейн р. Сіверський Донець):                                                        
1. Управління наносами (видалення донних відкладів не глибше рівня твердого природного дна).
2. Покращення неперервності потоку русла річки для міграції біоти тощо.
3. Управління рослинністю (механічне видалення дерев, кущів з акваторії). 
4. Збільшення пропускної здатності русла річки.                                                                                                                                                                                       
5. Покращення морфологічних характеристик русла річки.                                                                                                                                                                                                                                                                                                  6. Ліквідація ГТС.                      </t>
  </si>
  <si>
    <t xml:space="preserve">Протяжність ділянки відновлення - 8 км.
Координати від 48.845399, 37.937336 до 48.839552, 38.090750.
Кількість перешкод, що потребують ліквідації - 1 шт.
Загальний обсяг донних відкладів, видалення чагарникової рослинності, видалення водної рослинності, кількість переходів, що потребують облаштування, буде визначено проєктом.
Гребля утворює ставок площею 0,019767 км2 (1,9767 га, 21,97 тис. м3). Ставок не використовується.   
</t>
  </si>
  <si>
    <t xml:space="preserve"> Сіверська ТГ,                          ГТС безхазяйна</t>
  </si>
  <si>
    <t>Сіверська ТГ</t>
  </si>
  <si>
    <t xml:space="preserve">річка Суха </t>
  </si>
  <si>
    <t>UA_M6.5.1_0393</t>
  </si>
  <si>
    <t>ПКД відсутня. Вартість визначена орієнтовно на основі експертної оцінки вартості 1 км - 2,5 млн грн, вартість проєкту 1 млн грн.
Розрахунок вилучення 1 м3 ґрунту вартує 150 грн, з урахуванням проєктної документації.</t>
  </si>
  <si>
    <t>Реконструкція каналізаційних очисних споруд, каналізаційних насосних станцій та каналізаційних мереж м. Сіверськ Сіверської ТГ Бахмутського району Донецької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його відновлення)</t>
  </si>
  <si>
    <t>Загальні (обов’язкові) дані про оператора КОС:
1. Балансоутримувач: Часовоярське регіональне виробниче управління КП "Компанія "Вода Донбасу"
2. Код ЄДРПОУ: 00191678
3. Код водокористувача: 142807
4. Інформація щодо роботи КОС  (на 01.01.2022)  
відведено зворотних (стічних) вод за рік, тис. куб. м.
- усього: 80,9
- без очистки: 0
- недостатньо-очищених: 80,9
- нормативно-чистих (без очистки):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2135,3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</si>
  <si>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r>
      <rPr>
        <sz val="11"/>
        <color rgb="FF000000"/>
        <rFont val="Calibri"/>
      </rPr>
      <t>1. Кількість каналізаційних очисних систем (КОС)</t>
    </r>
    <r>
      <rPr>
        <sz val="11"/>
        <color rgb="FFFF0000"/>
        <rFont val="Calibri"/>
      </rPr>
      <t xml:space="preserve">  
</t>
    </r>
    <r>
      <rPr>
        <sz val="11"/>
        <color rgb="FF000000"/>
        <rFont val="Calibri"/>
      </rPr>
      <t xml:space="preserve">     - факт: 1</t>
    </r>
    <r>
      <rPr>
        <sz val="11"/>
        <color rgb="FFFF0000"/>
        <rFont val="Calibri"/>
      </rPr>
      <t xml:space="preserve"> 
</t>
    </r>
    <r>
      <rPr>
        <sz val="11"/>
        <color rgb="FF000000"/>
        <rFont val="Calibri"/>
      </rPr>
      <t xml:space="preserve">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- 5,850 тис. м3/добу (2,135 млн м3/рік) (факт використання 4% від потужності)
     - план - 1,0 тис. м3/добу (0,365 млн м3/рік)
     - каналізаційний колектор від КНС № 3 до КОС м. Сіверськ - 3,6 км                                                                                
     - КНС - 2 (КНС №№ 1, 3)                                                                                                                                                                                                                                                                                                                                                                  4. Залишковий осад (мул)
     - факт - попередньо оброблений (зневоднення в мулоущільнювачах, складування на мулових майданчиках)
     - план - очищення (часткова переробка) 
5. Зливова каналізація (КД) - вода колекторно-дренажна (дощова і тала)
     - факт - відсутня
     - план - будівництво, очищення      </t>
    </r>
    <r>
      <rPr>
        <sz val="11"/>
        <color rgb="FFFF0000"/>
        <rFont val="Calibri"/>
      </rPr>
      <t xml:space="preserve">                                                                                                    
</t>
    </r>
    <r>
      <rPr>
        <sz val="11"/>
        <color rgb="FF000000"/>
        <rFont val="Calibri"/>
      </rPr>
      <t>6. Доступ до санітарії (підключення населення до КОС (%) кількість абонентів (населення) територіальної громади (ТГ)
     - факт - 54 % / 3,9 тис. чоловік 
     - план - 100 % / 7,2 тис. чоловік
7. Кліматична нейтральність
     - факт - використання застарілого насосного обладнання
     - план - заміна обладнання, сонячні батареї, тощо</t>
    </r>
  </si>
  <si>
    <t>річка Кам'янка</t>
  </si>
  <si>
    <t xml:space="preserve">UA_M6.5.1_0402 </t>
  </si>
  <si>
    <t>ПКД відсутня, вартість визначена орієнтовно на основі експертної оцінки вартості очистки: БІО - 200 євро на особу, курс євро згідно НБУ - 40 грн.             7,2 х 200 х 40 = 57,6 млн грн.        
Вартість будівництва визначена орієнтовно на основі даних суб'єкта: 12 млн грн за 1 км.                
3,6 х 12 = 43,2 млн грн.</t>
  </si>
  <si>
    <t>Часовоярське регіональне виробниче управління КП "Компанія "Вода Донбасу".         
Захід включено до проєкту плану першочергових дій із стабілізації ситуації на деокупованих територіях Донецької області та їх реінтеграції.                 
Зруйновані та пошкоджені будівлі, споруди, обладнання. Через проведення бойових дій та відсутність доступу не можливо виконати обстеження об'єктів для надання конкретної інформації щодо руйнувань та пошкоджень.</t>
  </si>
  <si>
    <t>Реконструкція каналізаційних очисних споруд та каналізаційних мереж міста Сватове Сватівської ТГ Сватівського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</si>
  <si>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Міське комунальне підприємство "Сватівський водоканал" 
2. Код ЄДРПОУ: 39459310
3. Код водокористувача: 091620
4. Інформація щодо роботи КОС (на 01.01.2022)  
відведено зворотних (стічних) вод за рік, тис. куб. м.
- усього: 178,1
- без очистки: 0
- недостатньо-очищених: 178,1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2555,0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</si>
  <si>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- 7,0 тис. м3/добу (2,555 млн м3/рік) (факт використання 7% від потужності) 
     - план - 7,0 тис. м3/добу (2,555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16,7 тис. чоловік 
     - план - 100 % / 16,7 тис. чоловік
7. Кліматична нейтральність
     - факт - використання застарілого насосного обладнання
     - план - заміна обладнання, сонячні батареї, тощо</t>
  </si>
  <si>
    <t>Міське комунальне підприємство "Сватівський водоканал", комунальна</t>
  </si>
  <si>
    <t>Сватівська ТГ</t>
  </si>
  <si>
    <t>річка Красна</t>
  </si>
  <si>
    <t>UA_M6.5.1_0410</t>
  </si>
  <si>
    <t>7,0</t>
  </si>
  <si>
    <t xml:space="preserve">Сватівська ТГ, Міське комунальне підприємство "Сватівський водоканал" </t>
  </si>
  <si>
    <t>ПКД відсутня, вартість визначена орієнтовно на основі експертної оцінки вартості очистки: БІО - 200 євро на особу, ТРО - 250 євро на особу, курс євро згідно НБУ - 40 грн.  
16,7 х 450  х 40 = 300,6 млн грн.   
Вартість потребує уточнення після деокупації.</t>
  </si>
  <si>
    <t>Будівництво каналізаційних очисних споруд та каналізаційних мереж смт Красноріченське Красноріченської ТГ Сватівського району Луганської області
(після повного завершення бойових дій, деокупації
та розмінування території)</t>
  </si>
  <si>
    <t>Загальні (обов’язкові) дані про оператора КОС:
1. Балансоутримувач: Не визначений (населення обслуговує Комунальне підприємство "Бараниківське сільське комунальне підприємство", код ЄДРПОУ: 33264211, код водокористувача: 091375)
2. Код ЄДРПОУ: -
3. Код водокористувача: -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</si>
  <si>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- 0,8 тис. м3/добу (0,292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3,8 тис. чоловік
7. Кліматична нейтральність
     - факт - відсутня
     - план - встановлення сучасного енергозберігаючого обладнання</t>
  </si>
  <si>
    <t xml:space="preserve">Не визначено                         (буде визначено після деокупації території) </t>
  </si>
  <si>
    <t>Красноріченська ТГ</t>
  </si>
  <si>
    <t>Краснорічанська ТГ</t>
  </si>
  <si>
    <t>ПКД відсутня, вартість визначена орієнтовно на основі експертної оцінки вартості очистки: БІО - 200 євро на особу, курс євро згідно 
3,8 х 200 х 40 = 30,4 млн грн.    
 Вартість потребує уточнення після деокупації.</t>
  </si>
  <si>
    <t>Реконструкція очисних споруд Державного підприємства "Укршахтгідрозахист" Водовідливного комплексу шахти "Кремінна"               
Кремінська ТГ Сєвєродонецького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</si>
  <si>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Державне підприємство "Укршахтгідрозахист" Водовідливний комплекс шахти "Кремінна"
2. Код ЄДРПОУ: 32442405
3. Код водокористувача: 090082
4. Інформація щодо роботи КОС (на 01.01.2022)  
відведено зворотних (стічних) вод за рік, тис. куб. м.
- усього: 484,7
- без очистки: 0 
- недостатньо-очищених: 484,7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2803,0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</si>
  <si>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- 7,679 тис. м3/добу (2,803 млн м3/рік) 
     - план - 7,679 тис. м3/добу (2,803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енергозберігаюче, тощо    </t>
  </si>
  <si>
    <t>Державне підприємство "Укршахтгідрозахист" Водовідливний комплекс шахти "Кремінна", державна</t>
  </si>
  <si>
    <t xml:space="preserve">Державне підприємство "Укршахтгідрозахист" </t>
  </si>
  <si>
    <t>ПКД відсутня, вартість визначена орієнтовно на основі експертної оцінки вартості (50 тис. грн на 1000 м3 шахтної води).    
Вартість потребує уточнення після деокупації.</t>
  </si>
  <si>
    <t>Державного підприємства "Укршахтгідрозахист"</t>
  </si>
  <si>
    <t>Ремеандрування русла річки Дуванка (басейн р. Красна) зі встановленням прибережних захисних смуг в межах Нижньодуванської ТГ Сватівського району Луганської області  (після повного завершення бойових дій, деокупації
та розмінування території)</t>
  </si>
  <si>
    <t>Проведення комплексу заходів щодо відновлення (поліпшення) гідромофологічних характеристик водотоку річки Дуванка (басейн р. Красна, суббасейн р. Сіверський Донець):                                                                                                                                  
1. Відновлення морфологічних характеристик русла річки.                                                    
2. Збільшення варіативності глибини та ширини русла.
3. Збільшення кількості форм потоку, за рахунок зміни морфології русла річки.
4. Відновлення вільного меандрування річки.
5. Встановлення прибережних захисних смуг.</t>
  </si>
  <si>
    <t xml:space="preserve">Координати - від 49.589986, 38.153038 до 49.651228, 38.084135 між с. Верхня та Нижня Дуванка, русло на ділянці довжиною 7,4 км спрямлене. 
Під час розробки проєкту буде здійснено уточнення ділянок, які потребують звуження або розширення русла, наявності берегоукріплень, які потребують демонтажу, потреби у висадці дерев, чагарників тощо. </t>
  </si>
  <si>
    <t xml:space="preserve"> Нижньодуванська ТГ</t>
  </si>
  <si>
    <t>Сватівський  район</t>
  </si>
  <si>
    <t>Нижньодуванська ТГ</t>
  </si>
  <si>
    <t>іЗМПВ, річка Дуванка</t>
  </si>
  <si>
    <t>UA_M6.5.1_0416</t>
  </si>
  <si>
    <t>Тимчасово окупована територія. Захід запропоновано громадою до початку воєнного стану, після деокупації території потребує уточнення. ПКД відсутня. Вартість визначена орієнтовно на основі експертної оцінки вартості 1 км - 2.5 млн грн, вартість проєкту 1 млн грн.</t>
  </si>
  <si>
    <t>Реконструкція очисних споруд Державного підприємства "Укршахтгідрозахист" Водовідливного комплексу шахти "Чорноморка"                  
Лисичанська ТГ Сєвєродонецького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</si>
  <si>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Державне підприємство "Укршахтгідрозахист" Водовідливний комплекс шахти "Чорноморка"
2. Код ЄДРПОУ: 32442405
3. Код водокористувача: 090086
4. Інформація щодо роботи КОС (на 01.01.2022)  
відведено зворотних (стічних) вод за рік, тис. куб. м.
- усього: 511,6 
- без очистки: 0 
- недостатньо-очищених: 511,6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2193,7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</si>
  <si>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- 6,010 тис. м3/добу (2,194 млн м3/рік) 
     - план - 6,010 тис. м3/добу (2,194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енергозберігаюче, тощо    </t>
  </si>
  <si>
    <t>Державне підприємство "Укршахтгідрозахист" Водовідливний комплекс шахти "Чорноморка", державна</t>
  </si>
  <si>
    <t>річка Верхня Біленька</t>
  </si>
  <si>
    <t>UA_M6.5.1_0458</t>
  </si>
  <si>
    <t>Реконструкція каналізаційних очисних споруд та каналізаційних мереж міста Гірське Гірської ТГ Сєвєродонецького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</si>
  <si>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Комунальне підприємство "Попаснянський районний  водоканал" Відокремлений підрозділ "Попаснянський департамент"
2. Код ЄДРПОУ: 38817874
3. Код водокористувача: 091638
4. Інформація щодо роботи КОС (на 01.01.2022)  
відведено зворотних (стічних) вод за рік, тис. куб. м.
- усього: 71,2
- без очистки: 0 
- недостатньо-очищених: 71,2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766,5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</si>
  <si>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r>
      <rPr>
        <sz val="11"/>
        <color rgb="FF000000"/>
        <rFont val="Calibri"/>
      </rPr>
      <t>1. Кількість каналізаційних очисних систем (КОС)</t>
    </r>
    <r>
      <rPr>
        <sz val="11"/>
        <color rgb="FFFF0000"/>
        <rFont val="Calibri"/>
      </rPr>
      <t xml:space="preserve">  
</t>
    </r>
    <r>
      <rPr>
        <sz val="11"/>
        <color rgb="FF000000"/>
        <rFont val="Calibri"/>
      </rPr>
      <t xml:space="preserve">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- 2,1 тис. м3/добу (0,767 млн м3/рік) (факт використання 9% від потужності) 
 </t>
    </r>
    <r>
      <rPr>
        <sz val="11"/>
        <color rgb="FFFF0000"/>
        <rFont val="Calibri"/>
      </rPr>
      <t xml:space="preserve"> </t>
    </r>
    <r>
      <rPr>
        <sz val="11"/>
        <color rgb="FF000000"/>
        <rFont val="Calibri"/>
      </rPr>
      <t xml:space="preserve">   - план - 2,1 тис. м3/добу (0,767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- 54 % / 4,9 тис. чоловік 
     - план - 100 % / 9,1 тис. чоловік
7. Кліматична нейтральність
     - факт - використання застарілого насосного обладнання
     - план - заміна обладнання, сонячні батареї, тощо</t>
    </r>
  </si>
  <si>
    <t>річка Нижня Біленька</t>
  </si>
  <si>
    <t>UA_M6.5.1_0460</t>
  </si>
  <si>
    <t>Гірська ТГ, Комунальне підприємство  "Попаснянський районний  водоканал" Відокремлений підрозділ "Попаснянський департамент"</t>
  </si>
  <si>
    <t>ПКД відсутня, вартість визначена орієнтовно на основі експертної оцінки вартості очистки: БІО - 200 євро на особу, курс євро згідно НБУ - 40 грн.  
9,1 х 200 х 40 = 72,8 млн грн.          
Вартість потребує уточнення після деокупації.
Зазнали значних пошкоджень, рівень та перелік пошкоджень/руйнувань на даний час встановити неможливо.</t>
  </si>
  <si>
    <t xml:space="preserve">Гірська МВА, Луганська ОДА             </t>
  </si>
  <si>
    <t>Реконструкція каналізаційних очисних споруд та каналізаційних мереж смт Тошківка Гірської ТГ Сєвєродонецького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</si>
  <si>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Комунальне підприємство "Попаснянський районний  водоканал" Відокремлений підрозділ "Попаснянський департамент"
2. Код ЄДРПОУ: 38817874
3. Код водокористувача: 091638
4. Інформація щодо роботи КОС (на 01.01.2022)  
відведено зворотних (стічних) вод за рік, тис. куб. м.
- усього: 32,4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474,5</t>
  </si>
  <si>
    <r>
      <rPr>
        <sz val="11"/>
        <color rgb="FF000000"/>
        <rFont val="Calibri"/>
      </rPr>
      <t>1. Кількість каналізаційних очисних систем (КОС)</t>
    </r>
    <r>
      <rPr>
        <sz val="11"/>
        <color rgb="FFFF0000"/>
        <rFont val="Calibri"/>
      </rPr>
      <t xml:space="preserve"> 
</t>
    </r>
    <r>
      <rPr>
        <sz val="11"/>
        <color rgb="FF000000"/>
        <rFont val="Calibri"/>
      </rPr>
      <t xml:space="preserve">     - факт: 1 (без скиду до п.в.о.)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- 1,3 тис. м3/добу (0,475  млн м3/рік) (факт використання 7% від потужності) 
 </t>
    </r>
    <r>
      <rPr>
        <sz val="11"/>
        <color rgb="FFFF0000"/>
        <rFont val="Calibri"/>
      </rPr>
      <t xml:space="preserve"> </t>
    </r>
    <r>
      <rPr>
        <sz val="11"/>
        <color rgb="FF000000"/>
        <rFont val="Calibri"/>
      </rPr>
      <t xml:space="preserve">   - план - 1,3 тис. м3/добу (0,475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- 25 % / 0,5 тис. чоловік 
     - план - 100 % / 2,0 тис. чоловік
7. Кліматична нейтральність
     - факт - використання застарілого насосного обладнання
     - план - заміна обладнання, сонячні батареї, тощо</t>
    </r>
  </si>
  <si>
    <t>ПКД відсутня, вартість визначена орієнтовно на основі експертної оцінки вартості очистки: БІО - 200 євро на особу, курс євро згідно НБУ - 40 грн.  
2,0 х 200 х 40 = 16,0 млн грн.        
Вартість потребує уточнення після деокупації.</t>
  </si>
  <si>
    <t xml:space="preserve">Гірська МВА, Луганська ОДА    </t>
  </si>
  <si>
    <t>Будівництво каналізаційних очисних споруд та каналізаційних мереж смт Білолуцьк Білолуцької ТГ Старобільського району Луганської області
(після повного завершення бойових дій, деокупації
та розмінування території)</t>
  </si>
  <si>
    <t>Загальні (обов’язкові) дані про оператора КОС:
1. Балансоутримувач: Не визначений
2. Код ЄДРПОУ: -
3. Код водокористувача: -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</si>
  <si>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- 0,8 тис м3/добу (0,292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3,7 тис. чоловік
7. Кліматична нейтральність
     - факт - відсутня
     - план - встановлення сучасного енергозберігаючого обладнання</t>
  </si>
  <si>
    <t>Старобільський  район</t>
  </si>
  <si>
    <t>Білолуцька ТГ</t>
  </si>
  <si>
    <t>річка Айдар</t>
  </si>
  <si>
    <t>UA_M6.5.1_0463</t>
  </si>
  <si>
    <t>UA0000313 Долина р. Айдар</t>
  </si>
  <si>
    <t>ПКД відсутня, вартість визначена орієнтовно на основі експертної оцінки вартості очистки: БІО - 200 євро на особу, курс євро згідно НБУ - 40 грн.
3,7 х 200 х 40 = 29,6 млн грн.     
 Вартість потребує уточнення після деокупації.</t>
  </si>
  <si>
    <t xml:space="preserve">Старобільська РВА, Луганська ОДА            </t>
  </si>
  <si>
    <t>Ревітілізація русла річки Айдар з встановленням прибережних захисних смуг (суббасейн р. Сіверський Донець) в межах Новопсковської ТГ Старобільського району Луганської області  (після повного завершення бойових дій, деокупації
та розмінування території)</t>
  </si>
  <si>
    <t xml:space="preserve">Проведення комплексу заходів щодо відновлення (поліпшення) гідромофологічних характеристик водотоку річки Айдар (суббасейн р. Сіверський Донець):                                                                                                            
1. Управління наносами (видалення донних відкладів не глибше рівня твердого природного дна).
2. Покращення неперервності потоку русла річки для міграції біоти тощо.
3. Управління рослинністю (механічне видалення дерев, кущів з акваторії).                                                                                                                                                                                                                                                                                   4. Збільшення пропускної здатності русла річки.                                                                                                                                                                                                                                                                                                                   5. Покращення морфологічних характеристик русла річки.                                                                                                                                                                                                                                                                                                         6. Ремонт шлюза-регулятора.                                                                                                                                                                                                                                                                                                                                                       7. Встановлення прибережних захисних смуг.            </t>
  </si>
  <si>
    <t>Протяжність ділянки очищення - 0,150 км.                                                                                                                       
Координати - від 49.506074, 39.033324 до 49.505299, 39.031849.                                                                                        
Кількість перешкод що потребують реконструкції - 1.                                                                
Координати шлюза регулятора - 49.506074, 39.033324.                                                                                                                                                                                                                                                                                               Річка Айдар використовується для зрошення та водопостачання. На річці побудовані шлюзи-регулятори, ставки, водосховища. Шлюз-регулятор в с. Рибянцево наразі вже не виконує своїх функцій. Здійснення руслоочисних та руслорегулюючих робіт направлено на відновлення стану русла, поліпшення умов існування водних живих організмів та покращення умов для відпочинку та рекреації населення.                                               
Під час розробки проєкту буде здійснено розрахунки щодо обсягу донних відкладів, видалення чагарникової рослинності, видалення водної рослинності та інше.</t>
  </si>
  <si>
    <t>Новопсковська ТГ</t>
  </si>
  <si>
    <t>Старобільський район</t>
  </si>
  <si>
    <t>іЗМПВ, річка Айдар</t>
  </si>
  <si>
    <t>UA_M6.5.1_0464</t>
  </si>
  <si>
    <t>Ремонт шлюза регулятора (захід з ПУРЗ). Вартість проєкту ремонту шлюза регулятора станом на 2018 р. складала 3,37 млн грн (сукупний індекс інфляції станом на травень 2023 р. - 169,89%) - 5,73 млн грн. Вартість ревіталізації визначена орієнтовно на основі експертної оцінки вартості 1 км - 2.5 млнгрн, вартість проєкту 1 млн грн. Тимчасово окупована територія. Захід запропоновано РОВР у Луганській області до початку воєнного стану, після деокупації території потребує уточнення.</t>
  </si>
  <si>
    <t xml:space="preserve">Новопсковська ТГ, Регіональний офіс водних ресурсів у Луганській області </t>
  </si>
  <si>
    <t>Реконструкція каналізаційних очисних споруд та каналізаційних мереж міста Старобільськ Старобільської ТГ Старобільського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</si>
  <si>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КП "Вода Старобільщини" Старобільської міської ради
2. Код ЄДРПОУ: 44272937
3. Код водокористувача: не знаходиться на державному обліку
4. Інформація щодо роботи КОС  (на 01.01.2022)  
відведено зворотних (стічних) вод за рік, тис. куб. м.
(не звітували за 2021 рік)
- усього: 0
- без очистки: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</si>
  <si>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- 7,0 тис. м3/добу (2,555 млн м3/рік) 
     - план - 7,0 тис. м3/добу (2,555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15,9 тис. чоловік 
     - план - 100 % / 15,9 тис. чоловік
7. Кліматична нейтральність
     - факт - використання застарілого насосного обладнання
     - план - заміна обладнання, сонячні батареї, тощо</t>
  </si>
  <si>
    <t>КП "Вода Старобільщини" Старобільської міської ради, комунальна</t>
  </si>
  <si>
    <t>Старобільська ТГ</t>
  </si>
  <si>
    <t>UA_M6.5.1_0465</t>
  </si>
  <si>
    <t>Старобільська ТГ, КП "Вода Старобільщини" Старобільської міської ради</t>
  </si>
  <si>
    <t>ПКД відсутня, вартість визначена орієнтовно на основі експертної оцінки вартості очистки: БІО - 200 євро на особу, ТРО - 250 євро на особу, курс євро згідно НБУ - 40 грн.  
15,9 х 450 х 40 = 286,2 млн грн.   
Вартість потребує уточнення після деокупації.</t>
  </si>
  <si>
    <t xml:space="preserve">Старобільська РВА , Луганська ОДА               </t>
  </si>
  <si>
    <t>Реконструкція каналізаційних очисних споруд та каналізаційних мереж смт Новоайдар Новоайдарської ТГ Щастинської ТГ Щастинського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</si>
  <si>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Комунальне підприємство "Новоайдарське СКП"
2. Код ЄДРПОУ: 33484802
3. Код водокористувача: не знаходиться на державному обліку
4. Інформація щодо роботи КОС (на 01.01.2022) 
відведено зворотних (стічних) вод за рік, тис. куб. м.
 (не звітували за 2021 рік)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</si>
  <si>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1 (без скиду до п.в.о.)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- 0,7 тис. м3/добу (0,256 млн м3/рік)
     - план - 1,9 тис. м3/добу (0,694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- 13 % / 1,2 тис. чоловік 
     - план - 100 % / 9,4 тис. чоловік
7. Кліматична нейтральність
     - факт - використання застарілого насосного обладнання
     - план - заміна обладнання, сонячні батареї, тощо</t>
  </si>
  <si>
    <t xml:space="preserve">Комунальне підприємство «Новоайдарське СКП», комунальна                                </t>
  </si>
  <si>
    <t>Новоайдарська ТГ</t>
  </si>
  <si>
    <t>Новоайдарська ТГ, Комунальне підприємство «Новоайдарське СКП»</t>
  </si>
  <si>
    <t>ПКД відсутня, вартість визначена орієнтовно на основі експертної оцінки вартості очистки: БІО - 200 євро на особу, курс євро згідно НБУ - 40 грн.  
9,4 х 200 х 40 = 75,2 млн грн.</t>
  </si>
  <si>
    <t xml:space="preserve"> Щастинська РВА, Луганська ОДА</t>
  </si>
  <si>
    <t>Будівництво каналізаційних очисних споруд та каналізаційних мереж смт Чмирівка Чмирівської ТГ Старобільського району Луганської області
(після повного завершення бойових дій, деокупації
та розмінування території)</t>
  </si>
  <si>
    <t>Загальні (обов’язкові) дані про оператора КОС:
1. Балансоутримувач: Не визначений (населення обслуговує Комунальне підприємство "Обрій", код ЄДРПОУ: 41291077, код водокористувача: 091654)
2. Код ЄДРПОУ: -
3. Код водокористувача: -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</si>
  <si>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- 0,85 тис м3/добу (0,310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4,2 тис. чоловік
7. Кліматична нейтральність
     - факт - відсутня
     - план - встановлення сучасного енергозберігаючого обладнання</t>
  </si>
  <si>
    <t>Старобільський    район</t>
  </si>
  <si>
    <t>Чмирівська ТГ</t>
  </si>
  <si>
    <t>ПКД відсутня, вартість визначена орієнтовно на основі експертної оцінки вартості очистки: БІО - 200 євро на особу, курс євро згідно НБУ - 40 грн.
4,2 х 200 х 40 = 33,6 млн грн.     
Вартість потребує уточнення після деокупації.</t>
  </si>
  <si>
    <t>Реконструкція каналізаційних очисних споруд та каналізаційних мереж смт Новопсковськ Новопсковської ТГ Старобільського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</si>
  <si>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r>
      <rPr>
        <sz val="11"/>
        <color rgb="FF000000"/>
        <rFont val="Calibri"/>
      </rPr>
      <t>Загальні (обов’язкові) дані про оператора КОС:
1. Балансоутримувач: КП "Новопсковжитло"
2. Код ЄДРПОУ: 37325141
3. Код водокористувача: не знаходиться на державному обліку
4. Інформація щодо роботи КОС  (на 01.01.2022)  
відведено зворотних (стічних) вод за рік, тис. куб. м.
(не звітували за 2021 рік)
- усього: 0
- без очистки</t>
    </r>
    <r>
      <rPr>
        <sz val="11"/>
        <color rgb="FFFF0000"/>
        <rFont val="Calibri"/>
      </rPr>
      <t xml:space="preserve">: 
</t>
    </r>
    <r>
      <rPr>
        <sz val="11"/>
        <color rgb="FF000000"/>
        <rFont val="Calibri"/>
      </rPr>
      <t>-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r>
  </si>
  <si>
    <t>1. Кількість каналізаційних очисних систем (КОС)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- 1,014 тис. м3/добу (0,370 млн м3/рік) 
     - план - 1,014  тис. м3/добу (0,370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- 36 % / 1,8 тис. чоловік 
     - план - 100 % / 5,0 тис. чоловік
7. Кліматична нейтральність
     - факт - використання застарілого насосного обладнання
     - план - заміна обладнання, сонячні батареї, тощо</t>
  </si>
  <si>
    <t>КП "Новопсковжитло", комунальна</t>
  </si>
  <si>
    <t>UA_M6.5.1_0478</t>
  </si>
  <si>
    <t>Новопсковська ТГ, КП "Новопсковжитло"</t>
  </si>
  <si>
    <t>ПКД відсутня, вартість визначена орієнтовно на основі експертної оцінки вартості очистки: БІО - 200 євро на особу, курс євро згідно НБУ - 40 грн.
5,0 х 200 х 40 = 40,0 млн грн.    
 Вартість потребує уточнення після деокупації.</t>
  </si>
  <si>
    <t xml:space="preserve">Старобільська РВА, Луганська ОДА                </t>
  </si>
  <si>
    <t>Реконструкція каналізаційних очисних споруд та каналізаційних мереж смт Білокуракине Білокуракинської ТГ Сватівського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</si>
  <si>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r>
      <rPr>
        <sz val="11"/>
        <color rgb="FF000000"/>
        <rFont val="Calibri"/>
      </rPr>
      <t>Загальні (обов’язкові) дані про оператора КОС:
1. Балансоутримувач: КП "Білокуракине-комунсервіс"
2. Код ЄДРПОУ: 40546155
3. Код водокористувача: не знаходиться на державному обліку
4. Інформація щодо роботи КОС (на 01.01.2022)  
відведено зворотних (стічних) вод за рік, тис. куб. м.
(не звітували за 2021 рік)
- усього: 0
- без очистки</t>
    </r>
    <r>
      <rPr>
        <sz val="11"/>
        <color rgb="FFFF0000"/>
        <rFont val="Calibri"/>
      </rPr>
      <t xml:space="preserve">: 
</t>
    </r>
    <r>
      <rPr>
        <sz val="11"/>
        <color rgb="FF000000"/>
        <rFont val="Calibri"/>
      </rPr>
      <t>-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r>
  </si>
  <si>
    <r>
      <rPr>
        <sz val="11"/>
        <color rgb="FF000000"/>
        <rFont val="Calibri"/>
      </rPr>
      <t>1. Кількість каналізаційних очисних систем (КОС)</t>
    </r>
    <r>
      <rPr>
        <sz val="11"/>
        <color rgb="FFFF0000"/>
        <rFont val="Calibri"/>
      </rPr>
      <t xml:space="preserve">  
</t>
    </r>
    <r>
      <rPr>
        <sz val="11"/>
        <color rgb="FF000000"/>
        <rFont val="Calibri"/>
      </rPr>
      <t xml:space="preserve">     - факт: 1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- 1,5 тис. м3/добу (0,548 млн м3/рік) 
 </t>
    </r>
    <r>
      <rPr>
        <sz val="11"/>
        <color rgb="FFFF0000"/>
        <rFont val="Calibri"/>
      </rPr>
      <t xml:space="preserve"> </t>
    </r>
    <r>
      <rPr>
        <sz val="11"/>
        <color rgb="FF000000"/>
        <rFont val="Calibri"/>
      </rPr>
      <t xml:space="preserve">   - план - 1,5 тис. м3/добу (0,548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6,3 тис. чоловік 
     - план - 100 % / 6,3 тис. чоловік
7. Кліматична нейтральність
     - факт - використання застарілого насосного обладнання
     - план - заміна обладнання, сонячні батареї, тощо</t>
    </r>
  </si>
  <si>
    <t>КП "Білокуракине-комунсервіс", комунальна</t>
  </si>
  <si>
    <t>Білокуракинська ТГ</t>
  </si>
  <si>
    <t>іЗМПВ, річка Біла</t>
  </si>
  <si>
    <t>UA_M6.5.1_0480</t>
  </si>
  <si>
    <t>Білокуракинська ТГ, КП "Білокуракине-комунсервіс"</t>
  </si>
  <si>
    <t>ПКД відсутня, вартість визначена орієнтовно на основі експертної оцінки вартості очистки: БІО - 200 євро на особу, курс євро згідно НБУ - 40 грн.
6,3 х 200 х 40 = 50,4 млн грн.    
Вартість потребує уточнення після деокупації.</t>
  </si>
  <si>
    <t>ГВЕП 4,
Інші ГВЕП (вплив зміну клімату)</t>
  </si>
  <si>
    <t>8.1.4.,  8.3.1.</t>
  </si>
  <si>
    <t>Ліквідація шлюзів-регуляторів Білокуракинської осушувальної системи на річці Біла (басейн р. Айдар) в межах Білокуракінської ТГ Сватівського району Луганської області (після повного завершення бойових дій, деокупації
та розмінування території)</t>
  </si>
  <si>
    <t>Проведення комплексу заходів щодо відновлення (поліпшення) гідромофологічних характеристик водотоку річки Біла (басейн р. Айдар, суббасейн р. Сіверський Донець):                                                                                                                                                                            1. Ліквідація шлюзів-регуляторів.
2. Відновлення вільної течії річки.                                                                                                                                                                                                                                                                                                                                                     3. Покращення морфологічних характеристик русла річки.</t>
  </si>
  <si>
    <t xml:space="preserve">Координати шлюзів - 49.596055, 38.697759; 49.565412, 38.706540; 49.536733, 38.713885; 49.518094 38.732426.
На річці Біла побудовані шлюзи-регулятори, ставки. Між смт Білокуракиним та Павлівкою збудоване водосховище для потреб зрошення та риборозведення. В басейні річки існує декілька осушувальних систем. Одна із них - Білокуракинська осушувальна система, довжиною 13,7 км, має 4 шлюза-регулятора, що станом наразі вже не виконують своїх функцій. 
Здійснення заходів щодо ліквідації шлюзів-регуляторів направлено на відновлення вільної течії р. Біла, покращення морфологічних характеристик русла, збільшення пропускної здатності русла, ревіталізації річки.
</t>
  </si>
  <si>
    <t xml:space="preserve">іЗМПВ, річка Біла </t>
  </si>
  <si>
    <t xml:space="preserve">Регіональний офіс водних ресурсів у Луганській області </t>
  </si>
  <si>
    <t>Тимчасово окупована територія. Захід запропоновано РОВР у Луганській області до початку воєнного стану, після деокупації території потребує уточнення. ПКД відсутня. Вартість зазначена орієнтовна з розрахунку 1 млн грн - 1 шлюз регулятор.</t>
  </si>
  <si>
    <t>Ліквідація шлюзів-регуляторів Білянської осушувальної система на річці Біла (басейн р. Айдар) в межах Білокуракинської ТГ Сватівського району Луганської області (після повного завершення бойових дій, деокупації
та розмінування території)</t>
  </si>
  <si>
    <t>Проведення комплексу заходів щодо відновлення (поліпшення) гідромофологічних характеристик водотоку річки Біла (басейн р. Айдар, суббасейн р. Сіверський Донець):                                                                                                                                                             
1. Ліквідація шлюзів-регуляторів.
2. Відновлення вільної течії річки.                                                                                                                                                                                                                                                                                                                                                     3. Покращення морфологічних характеристик русла річки.</t>
  </si>
  <si>
    <t xml:space="preserve">Координати шлюзу - 49.502411, 38.744034.
Білянська осушувальна система має 10 шлюзів-регуляторів, що не виконують свої функції.
</t>
  </si>
  <si>
    <t xml:space="preserve">іЗМПВ, річка Біла, 
річка Біла 
</t>
  </si>
  <si>
    <t>UA_M6.5.1_0480 UA_M6.5.1_0481</t>
  </si>
  <si>
    <t>Будівництво каналізаційних очисних споруд та каналізаційних мереж смт Петропавлівка Щастинської ТГ Щастинського району Луганської області   
(після повного завершення бойових дій, деокупації
та розмінування території)</t>
  </si>
  <si>
    <t>Загальні (обов’язкові) дані про оператора КОС:
1. Балансоутримувач: Комунальне підприємство Щастинської міської військово-цивільної адміністрації Щастинського району Луганської області "Світанок"
2. Код ЄДРПОУ: 091276
3. Код водокористувача: 091276
4. Інформація щодо роботи КОС (на 01.01.2022) 
відведено зворотних (стічних) вод за рік, тис. куб. м.
- усього: 13,2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потребує уточнення</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</si>
  <si>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- 0,9 тис м3/добу (0,329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4,5 тис. чоловік
7. Кліматична нейтральність
     - факт - відсутня
     - план - встановлення сучасного енергозберігаючого обладнання</t>
  </si>
  <si>
    <t>Комунальне підприємство Щастинської міської військово-цивільної адміністрації Щастинського району Луганської області "Світанок", комунальна</t>
  </si>
  <si>
    <t xml:space="preserve"> Щастинський  район</t>
  </si>
  <si>
    <t>річка Євсюг</t>
  </si>
  <si>
    <t>UA_M6.5.1_0488</t>
  </si>
  <si>
    <t>Щастинська ТГ, Комунальне підприємство "Теплосервіс Станично-Луганської селищної ТГ"</t>
  </si>
  <si>
    <t>ПКД відсутня, вартість визначена орієнтовно на основі експертної оцінки вартості очистки: БІО - 200 євро на особу, курс євро згідно НБУ - 40 грн.
4,5 х 200 х 40 = 36,0 млн грн.   
Вартість потребує уточнення після деокупації.</t>
  </si>
  <si>
    <t>Ремеандрування русла річки Євсюг (суббасейн р.Сіверський Донець) зі встановленням прибережних захисних смуг в межах Біловодської ТГ Старобільського району Луганської області  (після повного завершення бойових дій, деокупації
та розмінування території)</t>
  </si>
  <si>
    <t>Проведення комплексу заходів щодо відновлення (поліпшення) гідромофологічних характеристик водотоку річки Євсюг (суббасейн р. Сіверський Донець):                                                                                                                     
1. Відновлення морфологічних характеристик русла річки.                                                    
2. Збільшення варіативності глибини та ширини русла.
3. Збільшення кількості форм потоку, за рахунок зміни морфології русла річки.
4. Відновлення вільного меандрування річки.                                                                                                                                                                                                                                                                                                                         5. Встановлення прибережних захисних смуг.</t>
  </si>
  <si>
    <t xml:space="preserve">Координати від 49.203171, 39.306388 до 49.194033, 39.300300.                               
Вверх за течією від с. Євсуг русло на ділянці довжиною 14 км спрямлене. Спрямлення русла річки призводить до зменшення варіативності глибини та ширини русла, порушення природного балансу ерозії та акумуляції, обмеження вільного меандрування річок.
Внаслідок таких морфологічних змін відбувається збіднення складу та зменшення чисельності риб, донних безхребетних, вищої водної рослинності, фітопланктону.
Здійснення заходів з ремеандрування русла річки Євсуг на ділянці протяжністю 1,1 км в межах с. Євсуг направлено на покращення умов існування риб, донних безхребетних, вищої водної рослинності, фітопланктону та ревіталізації річки. 
Під час розробки проєкту буде здійснено уточнення ділянок, які потребують звуження або розширення русла, наявності берегоукріплень, які потребують демонтажу, потреби у висадці дерев, чагарників тощо. </t>
  </si>
  <si>
    <t>Біловодська ТГ</t>
  </si>
  <si>
    <t>Тимчасово окупована територія. Захід запропоновано громадою до початку воєнного стану, після деокупації території потребує уточнення. ПКД відстуня. Вартість визначена орієнтовно на основі експертної оцінки вартості 1 км - 2.5 млн грн, вартість проєкту 1 млн грн.</t>
  </si>
  <si>
    <t>Реконструкція каналізаційних очисних споруд та каналізаційних мереж села Нижньотепле Нижньотеплівської ТГ Щастинського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</si>
  <si>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Комунальне підприємство "Попаснянський районний водоканал" Відокремлений підрозділ "Станично-Луганський департамент"
2. Код ЄДРПОУ: 38817874
3. Код водокористувача: 091640
4. Інформація щодо роботи КОС (на 01.01.2022)  
відведено зворотних (стічних) вод за рік, тис. куб. м.
- усього: 2,6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1095,0</t>
  </si>
  <si>
    <t>1. Кількість каналізаційних очисних систем (КОС) 
     - факт: 1 (без скиду до п.в.о.)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- 3,0 тис. м3/добу (1,095 млн м3/рік) (факт використання 4% від потужності) 
     - план - 3,0 тис. м3/добу (1,095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- 25 % / 0,5 тис. чоловік 
     - план - 100 % / 2,1 тис. чоловік
7. Кліматична нейтральність
     - факт - використання застарілого насосного обладнання
     - план - заміна обладнання, сонячні батареї, тощо</t>
  </si>
  <si>
    <t>Комунальне підприємство  "Попаснянський районний водоканал" Відокремлений підрозділ "Станично-Луганський департамент", комунальна</t>
  </si>
  <si>
    <t>Нижньотеплівська ТГ</t>
  </si>
  <si>
    <t>річка Тепла</t>
  </si>
  <si>
    <t xml:space="preserve">UA_M6.5.1_0505 </t>
  </si>
  <si>
    <t xml:space="preserve">Під ризиком                          </t>
  </si>
  <si>
    <t>Щастинська ТГ, Комунальне підприємство  "Попаснянський районний  водоканал" Відокремлений підрозділ "Станично-Луганський департамент"</t>
  </si>
  <si>
    <t>ПКД відсутня, вартість визначена орієнтовно на основі експертної оцінки вартості очистки: БІО - 200 євро на особу, курс євро згідно НБУ - 40 грн.  
2,1 х 200 х 40 = 16,8 млн грн.    
Вартість потребує уточнення після деокупації.</t>
  </si>
  <si>
    <t>Ремеандрування русла річки Плотинна (басейн р. Тепла) зі встановленням прибережних захисних смуг в межах Станично-Луганської ТГ Щастинського району Луганської області  (після повного завершення бойових дій, деокупації
та розмінування території)</t>
  </si>
  <si>
    <t>Проведення комплексу заходів щодо відновлення (поліпшення) гідромофологічних характеристик водотоку річки Плотина (басейн р. Тепала, суббасейн р. Сіверський Донець)                                                   
1. Відновлення морфологічних характеристик русла річки.                                                    
2. Збільшення варіативності глибини та ширини русла.
3. Збільшення кількості форм потоку, за рахунок зміни морфології русла річки.
4. Відновлення вільного меандрування річки.                                                                                                                                                                                                                                                                                                                         5. Встановлення прибережних захисних смуг.</t>
  </si>
  <si>
    <r>
      <rPr>
        <sz val="11"/>
        <color theme="1"/>
        <rFont val="Calibri"/>
      </rPr>
      <t>Координати - від 48.801541, 39.441903 до 48.800353, 39.500483.</t>
    </r>
    <r>
      <rPr>
        <sz val="11"/>
        <color rgb="FFFF0000"/>
        <rFont val="Calibri"/>
      </rPr>
      <t xml:space="preserve"> 
</t>
    </r>
    <r>
      <rPr>
        <sz val="11"/>
        <color theme="1"/>
        <rFont val="Calibri"/>
      </rPr>
      <t xml:space="preserve">Вниз за течією від с. Плотина русло на ділянці довжиною 4,2 км спрямлене. 
На протяжності 4,2 км буде відновлено природні характеристики русла за рахунок відновлення звивистості (меандрування).
Під час розробки проєкту буде здійснено уточнення ділянок, які потребують звуження або розширення русла, наявності берегоукріплень, які потребують демонтажу, потреби у висадці дерев, чагарників тощо. </t>
    </r>
  </si>
  <si>
    <t>Щастинський район</t>
  </si>
  <si>
    <t>іЗМПВ, річка Плотинна</t>
  </si>
  <si>
    <t>UA_M6.5.1_0506</t>
  </si>
  <si>
    <t>Реконструкція або будівництво каналізаційних очисних споруд та каналізаційних мереж м. Світлодарськ Світлодарської ТГ Бахмутського району Донецької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</si>
  <si>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Не визначений 
2. Код ЄДРПОУ: -
3. Код водокористувача: 142058 (станом на 2022 рік очистка стічних вод здійснювалась на КОС Вуглегірської ТЕС ПАТ "Центренерго")
4. Інформація щодо роботи КОС (на 01.01.2022) 
відведено зворотних (стічних) вод за рік, тис. куб. м.
- усього: 123,7
- без очистки: 0
- недостатньо-очищених: 0
- нормативно-чистих (без очистки): 0
- нормативно-очищених на очисних спорудах: 123,7
- біологічної очистки: 123,7
- фізико-хімічної очистки: 0
- механічної очистки: 0                                                                                     
- потужність очисних споруд, після очищення яких зворотні (стічні) води скидаються у водні об’єкти: 7081,0
у тому числі тих, що забезпечують нормативну очистку: 123,7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</si>
  <si>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каналізаційних очисних систем (КОС) 
     - факт: 1 
     - план: 1
2. Спосіб очищення зворотних (стічних) вод
     - факт - МЕХ (механічна)/БІО (біологічна) 
     - план - МЕХ(1)/БІО(2)/ТРО (третинна) 
3. Потужність споруд, після яких стічні води відводяться у МПВ
     - факт - 19,4 тис. м3/добу (7,081 млн м3/рік) (факт використання 2% від потужності) 
     - план - 19,4 тис. м3/добу (7,081 млн м3/рік) 
4. Залишковий осад (мул)
     - факт - попередньо оброблений (попереднє оброблення на аеробних стабілізаторах, складування на мулових майданчиках)
     - план - очищення (часткова переробка) 
5. Зливова каналізація (КД) - вода колекторно-дренажна (дощова і тала)
     - факт - без очищення
     - план - очищення                                                                                                                                                                                                                                                                                                                                                                                         6. Доступ до санітарії (підключення населення до КОС (%) кількість абонентів (населення) територіальної громади (ТГ)
     - факт - 100 % / 11,8 тис. чоловік (прийом стічних вод - Вуглегірська ТЕС ПАТ "Центренерго")
     - план -  100 % / 11,8 тис. чоловік
7. Кліматична нейтральність
     - факт - використання застарілого насосного обладнання
     - план - заміна обладнання, сонячні батареї, тощо</t>
  </si>
  <si>
    <t xml:space="preserve">іЗМПВ, водосховище Миронівське  </t>
  </si>
  <si>
    <t>UA_M6.5.1_0511</t>
  </si>
  <si>
    <t xml:space="preserve">ПКД відсутня, вартість визначена орієнтовно на основі експертної оцінки вартості очистки: БІО - 200 євро на особу, ТРО - 250 євро на особу, курс євро згідно НБУ - 40 грн.  
11,8 х 450 х 40 = 212,4 млн грн.    
Вартість потребує уточнення після деокупації.     </t>
  </si>
  <si>
    <t xml:space="preserve">Світлодарська ТГ, Донецька ОДА          </t>
  </si>
  <si>
    <t>Реконструкція каналізаційних очисних споруд та каналізаційних мереж (з організацією водовідвелення) смт Миронівський Світлодарської ТГ Бахмутського району Донецької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</si>
  <si>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Комунальне унітарне підприємство "Мирком" Миронівської селищної ради Бахмутського району Донецької області 
2. Код ЄДРПОУ: 33225282
3. Код водокористувача: 144510
4. Інформація щодо роботи КОС (на 01.01.2022) 
відведено зворотних (стічних) вод за рік, тис. куб. м.
- усього: 118,2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</si>
  <si>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1 (скид у золовідвал ТОВ "Миронівська теплова електроцентраль")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- 1,326 тис м3/добу (0,484 млн. м3/рік) (факт використання 24% від потужності) 
     - план - 1,326 тис м3/добу (0,484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9,2 тис. чоловік 
     - план - 100 % / 9,2 тис. чоловік
7. Кліматична нейтральність
     - факт - використання застарілого насосного обладнання
     - план - заміна обладнання, сонячні батареї, тощо</t>
  </si>
  <si>
    <t xml:space="preserve">Комунальне унітарне підприємство "Мирком" Миронівської селищної ради Бахмутського району Донецької області </t>
  </si>
  <si>
    <t>Світлодарська ТГ, Комунальне унітарне підприємство "Мирком" Миронівської селищної ради Бахмутського району Донецької області</t>
  </si>
  <si>
    <t>ПКД відсутня, вартість визначена орієнтовно на основі експертної оцінки вартості очистки: БІО - 200 євро на особу, курс євро згідно НБУ - 40 грн.  
9,2 х 200 х 40 = 73,6 млн грн.   
 Вартість потребує уточнення після деокупації.</t>
  </si>
  <si>
    <t xml:space="preserve">Світлодарська ТГ, Донецька ОДА                   </t>
  </si>
  <si>
    <t>Реконструкція очисних споруд Товариства з обмеженою відповідальністю "Миронівська теплова елетроцентраль"            
Світлодарська ТГ Бахмутського району Донецької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</si>
  <si>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Товариство з обмеженою відповідальністю "Миронівська теплова елетроцентраль"  
2. Код ЄДРПОУ: 42360523
3. Код водокористувача: 144585
4. Інформація щодо роботи КОС (на 01.01.2022)  
відведено зворотних (стічних) вод за рік, тис. куб. м.
- усього: 7,4
- без очистки: 0 
- недостатньо-очищених: 0 
- нормативно-чистих (без очистки): 0
- нормативно-очищених на очисних спорудах: 7,4
- біологічної очистки: 0
- фізико-хімічної очистки: 0
- механічної очистки: 7,4
- потужність очисних споруд, після очищення яких зворотні (стічні) води скидаються у водні об’єкти: 2450,0
у тому числі тих, що забезпечують нормативну очистку: 7,4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</si>
  <si>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 xml:space="preserve">1. Кількість каналізаційних очисних систем (КОС) 
     - факт: 1
     - план: 1
2. Спосіб очищення зворотних (стічних) вод
     - факт - МЕХ (механічна) 
     - план - МЕХ(1)/ФІЗ-ХІМ (фізико-хімічна)
3. Потужність споруд, після яких стічні води відводяться у МПВ
     - факт - 6,712 тис. м3/добу (2,450 млн м3/рік) 
     - план - 0,469 тис. м3/добу (0,171 млн м3/рік)                                                                                                                                                                                                                                                                                                                                                                                                                                                                                                               4. Залишковий осад (мул)
     - факт - неочищений (складування)
     - план - очищення (часткова переробка)                                                                             
5. Кліматична нейтральність
     - факт - використання застарілого насосного обладнання
     - план - заміна насосного обладнання на сучасне енергозберігаюче, тощо    </t>
  </si>
  <si>
    <t>Товариство з обмеженою відповідальністю "Миронівська теплова елетроцентраль", приватна</t>
  </si>
  <si>
    <t>Товариство з обмеженою відповідальністю  "Миронівська теплова елетроцентраль"</t>
  </si>
  <si>
    <t>ПКД відсутня, вартість визначена орієнтовно на основі експертної оцінки вартості (50 тис. грн на 1000 м3 зворотної води). 
Вартість потребує уточнення після деокупації.</t>
  </si>
  <si>
    <t xml:space="preserve"> Товариство з обмеженою відповідальністю  "Миронівська теплова елетроцентраль"         </t>
  </si>
  <si>
    <t>Будівництво каналізаційних очисних споруд та каналізаційних мереж смт Комишуваха Попаснянської ТГ Сєвєродонецького району Луганської області (після повного завершення бойових дій, деокупації
та розмінування території)</t>
  </si>
  <si>
    <t>Загальні (обов’язкові) дані про оператора КОС:
1. Балансоутримувач: Не визначений (населення обслуговує Комунальне підприємство "Комишуватський водоканал", код ЄДРПОУ: 31584577, код водокористувача: 091460)
2. Код ЄДРПОУ: -
3. Код водокористувача: -
4. Інформація щодо роботи КОС  (на 01.01.2022) 
відведено зворотних (стічних) вод за рік, тис. куб. м.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</si>
  <si>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0 
     - план: 1
2. Спосіб очищення зворотних (стічних) вод
     - факт - відсутні
     - план - МЕХ(1)/БІО(2)
3. Потужність споруд, після яких стічні води відводяться у МПВ
     - факт - відсутні
     - план - 0,4 тис м3/добу (0,146 млн м3/рік)                                                                    
 4. Залишковий осад (мул)
     - факт - відсутній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відсутній
     - план - 100 % / 2,0 тис. чоловік
7. Кліматична нейтральність
     - факт - відсутня
     - план - встановлення сучасного енергозберігаючого обладнання</t>
  </si>
  <si>
    <t>М6.5 (район басейну річки Дон)</t>
  </si>
  <si>
    <t>М6.5.1 (суббасейн річки Сіверський Донець)</t>
  </si>
  <si>
    <t>річка Б. Комишуваха</t>
  </si>
  <si>
    <t>UA_M6.5.1_0539</t>
  </si>
  <si>
    <t>ПКД відсутня, вартість визначена орієнтовно на основі експертної оцінки вартості очистки: БІО - 200 євро на особу, курс євро згідно НБУ - 40 грн.
2,0 х 200 х 40 = 16,0 млн грн.      
Вартість потребує уточнення після деокупації.</t>
  </si>
  <si>
    <t>Попаснянська МВ, Луганська ОДА</t>
  </si>
  <si>
    <t>Реконструкція каналізаційних очисних споруд та каналізаційних мереж міста Золоте Гірської ТГ Сєвєродонецького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</si>
  <si>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Комунальне підприємство "Попаснянський районний водоканал" Відокремлений підрозділ "Попаснянський департамент"
2. Код ЄДРПОУ: 38817874
3. Код водокористувача: 091638
4. Інформація щодо роботи КОС (на 01.01.2022)  
відведено зворотних (стічних) вод за рік, тис. куб. м.
- усього: 72,7
- без очистки:  
- недостатньо-очищених: 31,3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328,5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146,0</t>
  </si>
  <si>
    <r>
      <rPr>
        <sz val="11"/>
        <color rgb="FF000000"/>
        <rFont val="Calibri"/>
      </rPr>
      <t>1. Кількість каналізаційних очисних систем (КОС)</t>
    </r>
    <r>
      <rPr>
        <sz val="11"/>
        <color rgb="FFFF0000"/>
        <rFont val="Calibri"/>
      </rPr>
      <t xml:space="preserve">  
</t>
    </r>
    <r>
      <rPr>
        <sz val="11"/>
        <color rgb="FF000000"/>
        <rFont val="Calibri"/>
      </rPr>
      <t xml:space="preserve">     - факт: 2 
     - план: 2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- 1,3 тис. м3/добу (0,475 млн м3/рік) 
 </t>
    </r>
    <r>
      <rPr>
        <sz val="11"/>
        <color rgb="FFFF0000"/>
        <rFont val="Calibri"/>
      </rPr>
      <t xml:space="preserve">  </t>
    </r>
    <r>
      <rPr>
        <sz val="11"/>
        <color rgb="FF000000"/>
        <rFont val="Calibri"/>
      </rPr>
      <t xml:space="preserve">  - план - 1,3 тис. м3/добу (0,475 млн м3/рік)
     1) - факт - 0,9 тис. м3/добу (0,329 млн м3/рік) (факт використання 10 % від потужності) 
     - план - 0,9 тис. м3/добу (0,329 млн м3/рік)                                                                    
     2) - факт - 0,4 тис. м3/добу (0,146 млн м3/рік) (факт використання 28 % від потужності) без скиду до п.в.о.                                                                     
     - план - 0,4 тис. м3/добу (0,146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- 50 % / 2,9 тис. чоловік 
     - план - 100 % / 5,8 тис. чоловік
7. Кліматична нейтральність
     - факт - використання застарілого насосного обладнання
     - план - заміна обладнання, сонячні батареї, тощо</t>
    </r>
  </si>
  <si>
    <t>Комунальне підприємство "Попаснянський районний водоканал" Відокремлений підрозділ "Попаснянський департамент", комунальна</t>
  </si>
  <si>
    <t>UA_M6.5.1_0540</t>
  </si>
  <si>
    <t>ПКД відсутня, вартість визначена орієнтовно на основі експертної оцінки вартості очистки: БІО - 200 євро на особу, курс євро згідно НБУ - 40 грн.  
5,8 х 200 х 40 = 46,4 млн грн.    
Вартість потребує уточнення після деокупації.
Зазнали значних пошкоджень, рівень та перелік пошкоджень/руйнувань на даний час встановити неможливо.</t>
  </si>
  <si>
    <t xml:space="preserve">Гірська МВА , Луганська ОДА           </t>
  </si>
  <si>
    <t>Реконструкція каналізаційних очисних споруд та каналізаційних мереж смт Марківка Марківської ТГ Старобільського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</si>
  <si>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 xml:space="preserve">Загальні (обов’язкові) дані про оператора КОС:
1. Балансоутримувач: Комунальне підприємство "Марківка вода"
2. Код ЄДРПОУ: 43703175
3. Код водокористувача: 091691
4. Інформація щодо роботи КОС (на 01.01.2022) 
відведено зворотних (стічних) вод за рік, тис. куб. м.
- усього: 26.8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401,53 
</t>
  </si>
  <si>
    <t>1. Кількість очисних систем (КОС) 
     - факт: 1 (без скиду до п.в.о.)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- 1,1 тис. м3/добу (0,402 млн м3/рік)
     - план - 1,1 тис. м3/добу (0,402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- 38 % / 2,1 тис. чоловік 
     - план - 100 % / 5,5 тис. чоловік
7. Кліматична нейтральність
     - факт - використання застарілого насосного обладнання
     - план - заміна обладнання, сонячні батареї, тощо</t>
  </si>
  <si>
    <t xml:space="preserve">Комунальне підприємство "Марківка вода", комунальна </t>
  </si>
  <si>
    <t>Марківська ТГ</t>
  </si>
  <si>
    <t>іЗМПВ, річка Деркул</t>
  </si>
  <si>
    <t>UA_M6.5.1_0591</t>
  </si>
  <si>
    <t>Марківська ТГ, Комунальне підприємство "Марківка вода"</t>
  </si>
  <si>
    <t>ПКД відсутня, вартість визначена орієнтовно на основі експертної оцінки вартості очистки: БІО - 200 євро на особу, курс євро згідно НБУ- 40 грн. 
5,5 х 200 х 40 = 44,0 млн грн.      
 Вартість потребує уточнення після деокупації.</t>
  </si>
  <si>
    <t xml:space="preserve">Старобільська РВА, Луганська ОДА              </t>
  </si>
  <si>
    <t>Реконструкція каналізаційних очисних споруд та каналізаційних мереж смт Біловодськ Біловодської ТГ Старобільського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</si>
  <si>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"Біловодське ремонтно-експлуатаційне підприємство"
2. Код ЄДРПОУ: 32547494
3. Код водокористувача: 091643
4. Інформація щодо роботи КОС (на 01.01.2022) 
відведено зворотних (стічних) вод за рік, тис. куб. м.
- усього: 46,8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182,5</t>
  </si>
  <si>
    <t>1. Кількість очисних систем (КОС) 
     - факт: 1 (без скиду до п.в.о.)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- 0,5 тис. м3/добу (0,183 млн м3/рік)
     - план - 0,5 тис. м3/добу (0,183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3,7 тис. чоловік
     - план - 100 % / 3,7 тис. чоловік
7. Кліматична нейтральність
     - факт - використання застарілого насосного обладнання
     - план - заміна обладнання, сонячні батареї, тощо</t>
  </si>
  <si>
    <t>"Біловодське ремонтно-експлуатаційне підприємство", комунальна</t>
  </si>
  <si>
    <t>річка Деркул</t>
  </si>
  <si>
    <t>UA_M6.5.1_0593</t>
  </si>
  <si>
    <t>Біловодська ТГ, "Біловодське ремонтно-експлуатаційне підприємство"</t>
  </si>
  <si>
    <t xml:space="preserve">Старобільська РВА                </t>
  </si>
  <si>
    <t>Реконструкція каналізаційних очисних споруд та каналізаційних мереж смт Мілове Міловської ТГ Старобільського району Луганської області 
(після повного завершення бойових дій, деокупації
та розмінування території, визначення технічного стану об’єктів та отримання рекомендацій щодо відновлення)</t>
  </si>
  <si>
    <t>Загальні (обов’язкові) дані про оператора КОС:
1. Балансоутримувач: Комунальне підприємство "Комунсервіс" Міловської селищної ради
2. Код ЄДРПОУ: 36870559
3. Код водокористувача: не знаходиться на державному обліку
4. Інформація щодо роботи КОС (на 01.01.2022) 
відведено зворотних (стічних) вод за рік, тис. куб. м.
(не звітували за 2021 рік)
- усього: 0
- без очистки: 0
- недостатньо-очищених: 0
- нормативно-чистих (без очистки): 0
- нормативно-очищених на очисних спорудах: 0
- біологічної очистки: 0
- фізико-хімічної очистки: 0
- механічної очистки: 0
- потужність очисних споруд, після очищення яких зворотні (стічні) води скидаються у водні об’єкти: 0
у тому числі тих, що забезпечують нормативну очистку: 0
- потужність очисних споруд, після очищення яких зворотні (стічні) води відводяться на поля зрошення, рельєф місцевості, поля фільтрації, у накопичувачі та вигреби: 0</t>
  </si>
  <si>
    <t>1. Кількість очисних систем (КОС) 
     - факт: 1 (без скиду до п.в.о.)
     - план: 1
2. Спосіб очищення зворотних (стічних) вод
     - факт - МЕХ (механічна)/БІО (біологічна) 
     - план - МЕХ(1)/БІО(2)
3. Потужність споруд, після яких стічні води відводяться у МПВ
     - факт - 0,5 тис. м3/добу (0,183 млн м3/рік)
     - план - 1,2 тис. м3/добу (0,438 млн м3/рік)
4. Залишковий осад (мул)
    - факт - неочищенний (складування)
     - план - очищення (часткова переробка)
5. Зливова каналізація (КД) - вода колекторно-дренажна (дощова і тала)
     - факт - відсутня
     - план - будівництво, очищення 
6. Доступ до санітарії (підключення населення до КОС (%) кількість абонентів (населення) територіальної громади (ТГ)
     - факт - 100 % / 1,2 тис. чоловік
     - план - 100 % / 5,7 тис. чоловік
7. Кліматична нейтральність
     - факт - використання застарілого насосного обладнання
     - план - заміна обладнання, сонячні батареї, тощо</t>
  </si>
  <si>
    <t xml:space="preserve">Комунальне підприємство "Комунсервіс" Міловської селищної ради, комунальна                                        </t>
  </si>
  <si>
    <t>Міловська ТГ</t>
  </si>
  <si>
    <t>річка Мілова</t>
  </si>
  <si>
    <t>UA_M6.5.1_0625</t>
  </si>
  <si>
    <t>Міловська ТГ, Комунальне підприємство"Комунсервіс" Міловської селищної ради</t>
  </si>
  <si>
    <t>ПКД відсутня, вартість визначена орієнтовно на основі експертної оцінки вартості очистки: БІО - 200 євро на особу, курс євро згідно НБУ - 40 грн.
5,7 х 200 х 40 = 45,6 млн грн.   
 Вартість потребує уточнення після деокупації.</t>
  </si>
  <si>
    <t>ГВЕП 4</t>
  </si>
  <si>
    <t>Дослідження можливості відновлення озера Лиман на території м. Лиман Лиманської ТГ Краматорського району Донецької області</t>
  </si>
  <si>
    <t>Проведення комплексу науково-дослідних робіт щодо можливості відновлення озера Лиман на території м. Лиман Лиманської ТГ Краматорського району Донецької області.</t>
  </si>
  <si>
    <t>Проведення морфологічних, гідрологічних, гідрогеологічних та інших проєктно-вишукувальних та науково-дослідних робіт з метою отримання обґрунтовних висновків щодо можливості  відновлення озера Лиман площею 111 га на території м. Лиман Лиманської ТГ Краматорського району Донецької області.                                                                                                
Координати - 48.994391, 37.785457.</t>
  </si>
  <si>
    <t>озеро Без назви (Лиман)</t>
  </si>
  <si>
    <t>UA_M6.5.1_0694</t>
  </si>
  <si>
    <t>Без ризику</t>
  </si>
  <si>
    <t>Обласний, місцевий бюджети, інші бюджети, не заборонені законодавством</t>
  </si>
  <si>
    <t>Обстеження об'єктів водовідведення з наданням рекомендацій щодо необхідності  та можливості їх відновлення в районі басейну р. Дон в межах Харківської, Донецької та Луганської областей
(після повного завершення бойових дій, деокупації
та розмінування території)</t>
  </si>
  <si>
    <t>Після деокупації території/завершення активних бойових дій вжиття заходів з розмінування території, здійснення обстеження об'єктів водовідведення з наданням рекомендацій щодо необхідності та можливості їх відновлення в районі басейну р. Дон в межах Донецької та Луганської областей на територіях, які перебували в тимчасовій окупації, та на територіях активних бойових дій.</t>
  </si>
  <si>
    <t xml:space="preserve">Обстеження об’єктів водовідведення, пошкоджених або зруйнованих внаслідок збройної агресії, для визначення завданої шкоди та можливості відновлення надання послуги з централізованого водовідведення.
Підготовка рекомендацій щодо можливості та необхідності їх відновлення. 
Визначення необхідного обсягу устаткування та матеріалів для відновлення об’єктів каналізаційного господарства.
</t>
  </si>
  <si>
    <t>М6.5.1 Суббасейн річки Сіверський Донець, М6.5.2 Суббасейн Нижнього Дону</t>
  </si>
  <si>
    <t>Харківська, Донецька, Луганська області</t>
  </si>
  <si>
    <t>МПВ басейну р. Дон</t>
  </si>
  <si>
    <t>Обласні адміністрації, територіальні громади, комунальні підприємства, ДСНС</t>
  </si>
  <si>
    <t>Вартість визначена орієнтовно та потребує уточнення після деокупації.</t>
  </si>
  <si>
    <t>Дослідження впливу військових дій на стан масивів поверхневих вод району басейну річки Дон в межах Харківської, Донецької та Луганської областей
(після повного завершення бойових дій, деокупації
та розмінування території)</t>
  </si>
  <si>
    <t>Після деокупації території/завершення активних бойових дій вжиття заходів з розмінування території, виконання науково-дослідницьких робіт щодо впливів військових дій, в тому числі прологованої дії, на стан масивів поверхневих вод району басейну річки Дон та підготовка рекомендацій з їх усунення (мінімізації).</t>
  </si>
  <si>
    <t>Здійснення відборів проб води, виконання вимірювань вмісту забруднюючих речовин, які потрапляють або утворюються внаслідок ведення військових дій у поверхневих водних об'єктах, дослідження впливу військових дій на стан масивів поверхневих вод району басейну річки Дон в межах Харківської, Донецької та Луганської областей на деокупованих територіях та тих, що знаходилися в зоні ведення військових дій; по річках Сіверський Донець, Уди, Лопань, Харків, Мож, Берека, Оскіл, Нітріус, Казенний Торець, Кривий Торець, Сухий Торець, Бахмутка, Жеребець, Красна, Лугань, Айдар, Євсуг, Деркул, Велика Кам'янка та Кундрюча (точна кількість пунктів моніторингу буде визначена після закінчення військових дій та повної деокупації території району басейну річки Дон).                                                                                                Підготовка рекомендацій на підставі отриманих даних.</t>
  </si>
  <si>
    <t>МВП басейну р. Дон</t>
  </si>
  <si>
    <t>Інвентаризація поверхневих водних об’єктів та обстеження  гідротехнічних споруд на водних об’єктах в районі басейну р. Дон в межах територіальних громад Харківської, Донецької та Луганської областей, територія яких перебувала під окупацією або в зоні активних бойових дій
(після повного завершення бойових дій, деокупації
та розмінування території)</t>
  </si>
  <si>
    <t>У 2021 році в Україні відбувалась інвентаризація водних об'єктів. В суббасейнах Сіверського Дінця та Нижнього Дону, території яких перебували під окупацією з 2014 року, означена інвентаризація водних об'єктів не проводилась через відсутність доступу, тож в межах цих територій необхідно вжити заходи щодо її проведення. Разом з тим є потреба в проведенні повторної інвентаризації водних об'єктів у межах територіальних громад Харківської, Донецької та Луганської областей, які перебували в тимчасовій окупації або в зоні активних бойових дій після 24.02.2022, з огляду на можливість пошкодження/руйнування ГТС та впливу військових дій на водні об'єкти.</t>
  </si>
  <si>
    <t>Визначення переліку лінійних та площинних поверхневих водних об'єктів з проведенням відповідних натурних обстежень щодо їх сучасного стану.
Проведення комплексу заходів щодо обстеження гідротехнічних споруд на водних об’єктах в суббасейні р. Сіверський Донець, з метою забезпечення мінімізації ризиків затоплення територій (гідродинамічної небезпеки).</t>
  </si>
  <si>
    <t>Так                  
(тимчасово окупована територія/
активні бойові дії)</t>
  </si>
  <si>
    <t>Обласні адміністрації, територіальні громади, Держводагентство</t>
  </si>
  <si>
    <t>Інші ГВЕП (забруднення побутовими відходами, в т.ч. пластиком)</t>
  </si>
  <si>
    <t>8.1.1., 8.1.2., 8.1.3., 8.1.4.</t>
  </si>
  <si>
    <t>КТМ - 19.</t>
  </si>
  <si>
    <t>Проведення Дня Сіверського Дінця в межах Харківської, Донецької та Луганської областей</t>
  </si>
  <si>
    <t>Проведення комплексу заходів для широкого кола громадськості, в т.ч. учнівської молоді, в рамках відзначення Дня Сіверського Дінця в межах Харківської, Донецької та Луганської областей.</t>
  </si>
  <si>
    <t>Проведення щорічно комплексу заходів для широкого кола громадськості, в т.ч. творчого конкурсу для учнівської молоді "Сіверський Донець очима молоді", в рамках відзначення Дня Сіверського Дінця в межах Харківської, Донецької та Луганської областей.
Проведення щорічно науково-практичних конференцій, тематичних лекцій, виховних годин у навчальних закладах, тематичних семінарів, творчого конкурсу "Сіверський Донець очима молоді", друкування та розповсюдження листівок, інших інформаційних матеріалів щодо охорони, раціонального використання та відтворення водних ресурсів суббасейну р. Сіверський Донець.</t>
  </si>
  <si>
    <t>Харківська, Донецька, Луганська</t>
  </si>
  <si>
    <t>Регіональні, місцеві програми соціально економічного розвитку.</t>
  </si>
  <si>
    <t>ГВЕП 1, ГВЕП 2, ГВЕП 3, Інші ГВЕП (вплив зміну клімату)</t>
  </si>
  <si>
    <t>8.1.1., 8.1.2., 8.1.3., 8.3.1.</t>
  </si>
  <si>
    <t>КТМ - 2, 3, 17, 21, 22.</t>
  </si>
  <si>
    <t>Встановлення водоохоронних зон та прибережних захисних смуг водних об'єктів у районі басейну р. Дон в межах Харківської, Донецької та Луганської областей</t>
  </si>
  <si>
    <t xml:space="preserve">Встановлення водоохоронних зон та прибережних захисних смуг водних об'єктів відповідно до ст. 87, 88 Водного кодексу України.
                                                            </t>
  </si>
  <si>
    <t>Визначення меж водоохоронних зон, прибережних захисних смуг, пляжних зон та заплав поверхневих водних об'  єктів в районі басейну р. Дон у межах Харківської, Донецької та Луганської областей, зазначення їх у документації із землеустрою, містобудівній документації на місцевому та регіональному рівні, внесення відомостей про відповідні обмеження у використанні земель до Державного земельного кадастру та позначення зазначених меж на місцевості інформаційними знаками.</t>
  </si>
  <si>
    <t>Органи місцевого самоврядування</t>
  </si>
  <si>
    <t>Вартість визначена орієнтовно та потребує уточнення.</t>
  </si>
  <si>
    <t>Інші ГВЕП (поширення та негативний вплив інвазійних видів)</t>
  </si>
  <si>
    <t>8.3.3.</t>
  </si>
  <si>
    <t>КТМ - 18.</t>
  </si>
  <si>
    <t>Проведення досліджень з визначення впливу інвазійних видів на стан масивів поверхневих вод району басейну р. Дон в межах Харківської, Донецької та Луганської областей</t>
  </si>
  <si>
    <t xml:space="preserve">Проведення комплексу науково-дослідних робіт із визначення переліку інвазійних видів рослин та тварин, їх поширення, впливу на екосистему району басейну р. Дон та підготовка рекомендацій з усунення (мінімізації) цього впливу. </t>
  </si>
  <si>
    <t>Здійснення натурних експедиційних досліджень та науково-дослідних робіт на масивах поверхневих вод району басейну р. Дон щодо визначення інвазійних видів тварин та рослин, їх впливу на стан екосистеми та розробка відповідних рекомендацій щодо можливого вилучення інвазийних видів. Підготовка рекомендацій на підставі отриманих даних.</t>
  </si>
  <si>
    <t>Науково-дослідні інститути (Мінприроди, НАНУ)</t>
  </si>
  <si>
    <t>8.3.2.</t>
  </si>
  <si>
    <t>Проведення інформаційних кампаній в районі басейну р. Дон в межах Харківської, Донецької та Луганської областей</t>
  </si>
  <si>
    <t>Проведення інформаційних кампаній на регулярній основі щодо попередження забруднення та засмічення водних об'єктів, берегів річок та прилеглої території побутовими відходами, в т.ч. пластиком, в районі басейну р. Дон.</t>
  </si>
  <si>
    <t>Проведення тематичних лекцій, виховних годин у навчальних закладах; друкування та розповсюдження листівок, інших інформаційних матеріалів щодо поводження з відходами та ощадливого ставлення до водних ресурсів; проведення тематичних семінарів, конференцій та інших заходів.</t>
  </si>
  <si>
    <t>Обласний, місцевий бюджети, інші бюджети, не заборонені законодавством.</t>
  </si>
  <si>
    <t>Комунальні підприємства міст/ТГ, що відповідають за благоустрій, громадські організації</t>
  </si>
  <si>
    <t>Проведення громадських акцій з прибирання сміття берегів річок (водойм) в районі басейну р. Дон в межах Харківської, Донецької та Луганської областей</t>
  </si>
  <si>
    <t>Організація і проведення акцій з прибирання сміття берегів річок (водойм) в районі басейну р. Дон.</t>
  </si>
  <si>
    <t>Проведення заходів у рамках відзначення Міжнародного дня чистих берегів (Всесвітнього дня прибирання) із залученням учнівської молоді, громадськості, мешканців з прибирання сміття берегів річок (водойм) від побутового сміття, в т.ч. пластика.</t>
  </si>
  <si>
    <t xml:space="preserve">№ колонки </t>
  </si>
  <si>
    <t>Пояснення</t>
  </si>
  <si>
    <t>Коментар</t>
  </si>
  <si>
    <t xml:space="preserve">Формат клітинки </t>
  </si>
  <si>
    <t>ГВЕП згідно ПУРБ (розділ 2)</t>
  </si>
  <si>
    <t>текст</t>
  </si>
  <si>
    <t>Специфікація для ГВЕП групи «інші» (наприклад, вплив змін клімату)</t>
  </si>
  <si>
    <t>Дивись наступний коментар (нижче).
Використовувати лише 4 варіанти – 8.3.1-8.3.4.</t>
  </si>
  <si>
    <t xml:space="preserve">текст </t>
  </si>
  <si>
    <t>Номер заходу згідно структури додатку 
Постанови КМУ № 336</t>
  </si>
  <si>
    <t>У Постанові немає детальної нумерації розділу 8, тому пропонується така:</t>
  </si>
  <si>
    <t xml:space="preserve">число </t>
  </si>
  <si>
    <t>8. Повний перелік програм (планів) для району річкового басейну чи суббасейну, їх зміст та проблеми, які передбачено розв’язати:</t>
  </si>
  <si>
    <t xml:space="preserve">     8.1. поверхневі води:</t>
  </si>
  <si>
    <t xml:space="preserve">        8.1.1. заходи, спрямовані на зменшення забруднення органічними речовинами (дифузні та точкові джерела);</t>
  </si>
  <si>
    <t xml:space="preserve">        8.1.2. заходи, спрямовані на зменшення забруднення біогенними речовинами (дифузні та точкові джерела);</t>
  </si>
  <si>
    <t xml:space="preserve">        8.1.3. заходи, спрямовані на зменшення забруднення небезпечними речовинами (дифузні та точкові джерела);</t>
  </si>
  <si>
    <t xml:space="preserve">        8.1.4. заходи, спрямовані на покращення/відновлення гідрологічного режиму та морфологічних показників у разі порушення вільної течії річок, гідравлічного зв’язку між руслами річок та їх заплавами, гідрологічних змін, модифікації морфології річок;</t>
  </si>
  <si>
    <t xml:space="preserve">        8.1.5. заплановані інфраструктурні проєкти та заходи, спрямовані на зменшення їх впливу на стан поверхневих вод;</t>
  </si>
  <si>
    <t xml:space="preserve">     8.2. підземні води:</t>
  </si>
  <si>
    <t xml:space="preserve">        8.2.1. заходи, спрямовані на зменшення забруднення (дифузні та точкові джерела);</t>
  </si>
  <si>
    <t xml:space="preserve">        8.2.2. заходи, спрямовані на запобігання виснаженню підземних вод;</t>
  </si>
  <si>
    <t xml:space="preserve">        8.2.3. заплановані інфраструктурні проєкти та заходи, спрямовані на зменшення їх впливу на стан підземних вод;</t>
  </si>
  <si>
    <t xml:space="preserve">     8.3. інші заходи (Увага! В Постанові цієї деталізації немає!)</t>
  </si>
  <si>
    <t xml:space="preserve">        8.3.1. Зміни клімату (маловоддя, посухи, повені (заходи мають бути гармонізовані із затвердженими Планами управління ризиками повеней 2022-2030)).</t>
  </si>
  <si>
    <t xml:space="preserve">        8.3.2. Засмічення водних об'єктів твердими побутовими відходами, в тому числі пластиком;  </t>
  </si>
  <si>
    <t xml:space="preserve">        8.3.3. Інвазивні види / біологічне забруднення; </t>
  </si>
  <si>
    <t xml:space="preserve">        8.3.4. Вплив військових дій (лише заходи, які не увійшли до заходів 8.1.1.- 8.3.3.)</t>
  </si>
  <si>
    <t>Тип(и) заходу (KTM), згідно Керівництва № 35 із звітування по ВРД ЄС</t>
  </si>
  <si>
    <t xml:space="preserve">Одному нашому заходу (КМУ) можуть відповідати декілька КТМ, наприклад, нашому 8.1. відповідають декілька заходів КТМ: 1, 4, 13, 16, 21, 22, 25. Наразі заповнювати не треба. </t>
  </si>
  <si>
    <t xml:space="preserve">Назва заходу або дуже загальний опис </t>
  </si>
  <si>
    <t xml:space="preserve">Більш детальний опис заходу </t>
  </si>
  <si>
    <r>
      <rPr>
        <sz val="11"/>
        <color rgb="FF000000"/>
        <rFont val="Calibri"/>
      </rPr>
      <t xml:space="preserve">В залежності від назви заходу, опис буде різний. Якщо це захід:
</t>
    </r>
    <r>
      <rPr>
        <b/>
        <sz val="11"/>
        <color rgb="FF000000"/>
        <rFont val="Calibri"/>
      </rPr>
      <t xml:space="preserve">Будівництво/реконструкція/модернізація каналізаційних очисних споруд </t>
    </r>
    <r>
      <rPr>
        <sz val="11"/>
        <color rgb="FF000000"/>
        <rFont val="Calibri"/>
      </rPr>
      <t xml:space="preserve">опис наступний 
     1. Балансоутримувач: </t>
    </r>
    <r>
      <rPr>
        <b/>
        <sz val="11"/>
        <color rgb="FF000000"/>
        <rFont val="Calibri"/>
      </rPr>
      <t xml:space="preserve">назва
</t>
    </r>
    <r>
      <rPr>
        <sz val="11"/>
        <color rgb="FF000000"/>
        <rFont val="Calibri"/>
      </rPr>
      <t xml:space="preserve">     2. Код ЄДРПОУ: </t>
    </r>
    <r>
      <rPr>
        <b/>
        <sz val="11"/>
        <color rgb="FF000000"/>
        <rFont val="Calibri"/>
      </rPr>
      <t xml:space="preserve">Х
</t>
    </r>
    <r>
      <rPr>
        <sz val="11"/>
        <color rgb="FF000000"/>
        <rFont val="Calibri"/>
      </rPr>
      <t xml:space="preserve">     3. Код водокористувача: </t>
    </r>
    <r>
      <rPr>
        <b/>
        <sz val="11"/>
        <color rgb="FF000000"/>
        <rFont val="Calibri"/>
      </rPr>
      <t xml:space="preserve">Х
</t>
    </r>
    <r>
      <rPr>
        <sz val="11"/>
        <color rgb="FF000000"/>
        <rFont val="Calibri"/>
      </rPr>
      <t xml:space="preserve">     4. Інформація щодо роботи КОС  (на 01.01.2023)
відведено зворотних (стічних) вод за рік, тис. куб. м.
     - усього: </t>
    </r>
    <r>
      <rPr>
        <b/>
        <sz val="11"/>
        <color rgb="FF000000"/>
        <rFont val="Calibri"/>
      </rPr>
      <t xml:space="preserve">Х
</t>
    </r>
    <r>
      <rPr>
        <sz val="11"/>
        <color rgb="FF000000"/>
        <rFont val="Calibri"/>
      </rPr>
      <t xml:space="preserve">     - без очистки: </t>
    </r>
    <r>
      <rPr>
        <b/>
        <sz val="11"/>
        <color rgb="FF000000"/>
        <rFont val="Calibri"/>
      </rPr>
      <t xml:space="preserve">Х
</t>
    </r>
    <r>
      <rPr>
        <sz val="11"/>
        <color rgb="FF000000"/>
        <rFont val="Calibri"/>
      </rPr>
      <t xml:space="preserve">     - недостатньо-очищених:</t>
    </r>
    <r>
      <rPr>
        <b/>
        <sz val="11"/>
        <color rgb="FF000000"/>
        <rFont val="Calibri"/>
      </rPr>
      <t xml:space="preserve"> Х
</t>
    </r>
    <r>
      <rPr>
        <sz val="11"/>
        <color rgb="FF000000"/>
        <rFont val="Calibri"/>
      </rPr>
      <t xml:space="preserve">     - нормативно-чистих (без очистки): </t>
    </r>
    <r>
      <rPr>
        <b/>
        <sz val="11"/>
        <color rgb="FF000000"/>
        <rFont val="Calibri"/>
      </rPr>
      <t xml:space="preserve">Х
</t>
    </r>
    <r>
      <rPr>
        <sz val="11"/>
        <color rgb="FF000000"/>
        <rFont val="Calibri"/>
      </rPr>
      <t xml:space="preserve">     - нормативно-очищених на очисних спорудах: </t>
    </r>
    <r>
      <rPr>
        <b/>
        <sz val="11"/>
        <color rgb="FF000000"/>
        <rFont val="Calibri"/>
      </rPr>
      <t xml:space="preserve">Х
</t>
    </r>
    <r>
      <rPr>
        <sz val="11"/>
        <color rgb="FF000000"/>
        <rFont val="Calibri"/>
      </rPr>
      <t xml:space="preserve">     - біологічної очистки: </t>
    </r>
    <r>
      <rPr>
        <b/>
        <sz val="11"/>
        <color rgb="FF000000"/>
        <rFont val="Calibri"/>
      </rPr>
      <t xml:space="preserve">Х
</t>
    </r>
    <r>
      <rPr>
        <sz val="11"/>
        <color rgb="FF000000"/>
        <rFont val="Calibri"/>
      </rPr>
      <t xml:space="preserve">     - фізико-хімічної очистки: </t>
    </r>
    <r>
      <rPr>
        <b/>
        <sz val="11"/>
        <color rgb="FF000000"/>
        <rFont val="Calibri"/>
      </rPr>
      <t xml:space="preserve">Х
</t>
    </r>
    <r>
      <rPr>
        <sz val="11"/>
        <color rgb="FF000000"/>
        <rFont val="Calibri"/>
      </rPr>
      <t xml:space="preserve">     - потужність очисних споруд, після очищення яких зворотні (стічні) вод скидаються у водні об’єкти: Х
у тому числі тих, що забезпечують нормативну очистку: </t>
    </r>
    <r>
      <rPr>
        <b/>
        <sz val="11"/>
        <color rgb="FF000000"/>
        <rFont val="Calibri"/>
      </rPr>
      <t xml:space="preserve">Х
</t>
    </r>
    <r>
      <rPr>
        <sz val="11"/>
        <color rgb="FF000000"/>
        <rFont val="Calibri"/>
      </rPr>
      <t xml:space="preserve">потужність очисних споруд, після очищення яких зворотні (стічні) вод відводяться на поля зрошення, рельєф місцевості, поля фільтрації, у накопичувачі та вигреби: </t>
    </r>
    <r>
      <rPr>
        <b/>
        <sz val="11"/>
        <color rgb="FF000000"/>
        <rFont val="Calibri"/>
      </rPr>
      <t xml:space="preserve">Х
</t>
    </r>
    <r>
      <rPr>
        <sz val="11"/>
        <color rgb="FF000000"/>
        <rFont val="Calibri"/>
      </rPr>
      <t xml:space="preserve">
</t>
    </r>
    <r>
      <rPr>
        <b/>
        <sz val="11"/>
        <color rgb="FF000000"/>
        <rFont val="Calibri"/>
      </rPr>
      <t xml:space="preserve">тощо (додаткова інформація)
</t>
    </r>
  </si>
  <si>
    <t>Технічні подробиці/деталі (там де це важливо)</t>
  </si>
  <si>
    <r>
      <rPr>
        <b/>
        <sz val="11"/>
        <color rgb="FF000000"/>
        <rFont val="Calibri"/>
      </rPr>
      <t xml:space="preserve">1. Кількість каналізаційних очисних систем (КОС) 
</t>
    </r>
    <r>
      <rPr>
        <sz val="11"/>
        <color rgb="FF000000"/>
        <rFont val="Calibri"/>
      </rPr>
      <t xml:space="preserve">     - факт 
     - план 
</t>
    </r>
    <r>
      <rPr>
        <b/>
        <sz val="11"/>
        <color rgb="FF000000"/>
        <rFont val="Calibri"/>
      </rPr>
      <t xml:space="preserve">2. Спосіб очищення зворотних (стічних) вод
</t>
    </r>
    <r>
      <rPr>
        <sz val="11"/>
        <color rgb="FF000000"/>
        <rFont val="Calibri"/>
      </rPr>
      <t xml:space="preserve">     - факт - МЕХ (механічна) /БІО (біологічна) 
     - план - МЕХ(1)/БІО(2)/ТРО (третинна) 
</t>
    </r>
    <r>
      <rPr>
        <b/>
        <sz val="11"/>
        <color rgb="FF000000"/>
        <rFont val="Calibri"/>
      </rPr>
      <t xml:space="preserve">3. Потужність споруд після, яких стічні води відводяться у МПВ
</t>
    </r>
    <r>
      <rPr>
        <sz val="11"/>
        <color rgb="FF000000"/>
        <rFont val="Calibri"/>
      </rPr>
      <t xml:space="preserve">     - факт - Х тис. м3/добу (Х млн м3/рік) 
     - план - Х тис м3/добу (Х млн. м3/рік)
</t>
    </r>
    <r>
      <rPr>
        <b/>
        <sz val="11"/>
        <color rgb="FF000000"/>
        <rFont val="Calibri"/>
      </rPr>
      <t xml:space="preserve">4. Залишковий осад (мул)
</t>
    </r>
    <r>
      <rPr>
        <sz val="11"/>
        <color rgb="FF000000"/>
        <rFont val="Calibri"/>
      </rPr>
      <t xml:space="preserve">     - факт - неочищений (складування)
     - план - очищення (часткова переробка)
</t>
    </r>
    <r>
      <rPr>
        <b/>
        <sz val="11"/>
        <color rgb="FF000000"/>
        <rFont val="Calibri"/>
      </rPr>
      <t xml:space="preserve">5. Зливова каналізація (КД) - вода колекторно-дренажа (дощова і тала)
</t>
    </r>
    <r>
      <rPr>
        <sz val="11"/>
        <color rgb="FF000000"/>
        <rFont val="Calibri"/>
      </rPr>
      <t xml:space="preserve">     - факт - механічна очистка (КД/МЕХ)
     - план - додаткове очищення (КД/МЕХ/БІО), розробка плану управління дощовою каналізацією.
</t>
    </r>
    <r>
      <rPr>
        <b/>
        <sz val="11"/>
        <color rgb="FF000000"/>
        <rFont val="Calibri"/>
      </rPr>
      <t xml:space="preserve">6. Доступ до санітарії (підключення населення до КОС (%) кількість абонентів (населення) ТГ (ТГ)
</t>
    </r>
    <r>
      <rPr>
        <sz val="11"/>
        <color rgb="FF000000"/>
        <rFont val="Calibri"/>
      </rPr>
      <t xml:space="preserve">     - факт - Х%, / Х тис. чоловік
     - план - Х%  / Х тис. чоловік
</t>
    </r>
    <r>
      <rPr>
        <b/>
        <sz val="11"/>
        <color rgb="FF000000"/>
        <rFont val="Calibri"/>
      </rPr>
      <t xml:space="preserve">7. Кліматична нейтральність
</t>
    </r>
    <r>
      <rPr>
        <sz val="11"/>
        <color rgb="FF000000"/>
        <rFont val="Calibri"/>
      </rPr>
      <t xml:space="preserve">     - факт - використання застарілого насосного обладнання
     - план - заміна обладнання, сонячні батареї, тощо
</t>
    </r>
    <r>
      <rPr>
        <b/>
        <sz val="11"/>
        <color rgb="FF000000"/>
        <rFont val="Calibri"/>
      </rPr>
      <t xml:space="preserve">тощо (додаткова інформація)
</t>
    </r>
  </si>
  <si>
    <t>Назва суб’єкту, форма власності</t>
  </si>
  <si>
    <t>форма власності, наприклад комунальна</t>
  </si>
  <si>
    <r>
      <rPr>
        <sz val="11"/>
        <color rgb="FF000000"/>
        <rFont val="Calibri"/>
      </rPr>
      <t xml:space="preserve">Чи є захід відновленням зруйнувань під час війни (наслідків військових дій): фізичне руйнування, порушення технологічного процесу? 
</t>
    </r>
    <r>
      <rPr>
        <i/>
        <sz val="11"/>
        <color rgb="FF000000"/>
        <rFont val="Calibri"/>
      </rPr>
      <t>Так/Ні</t>
    </r>
  </si>
  <si>
    <t xml:space="preserve">Буде стосуватися насамперед заходів, пов'язаних з реконструкцією чи будівництвом очисних споруд ОС.  Якщо є розрахунки чи оцінка кількості населення  - вставити цифру, якщо немає - пишемо "0". </t>
  </si>
  <si>
    <t>Назва річкового басейну</t>
  </si>
  <si>
    <t>Назва річкового суббасейну</t>
  </si>
  <si>
    <t>Назва області</t>
  </si>
  <si>
    <t>Назва району 
(з врахуванням нових змін / укрупнення)</t>
  </si>
  <si>
    <t>Назва ТГ</t>
  </si>
  <si>
    <t>Природні категорії – річка, озера, перехідні, прибережні або штучний, істотно змінений</t>
  </si>
  <si>
    <t>Для поверхневих вод - написати категорію МПВ, для підземних - просто зазначити МПзВ</t>
  </si>
  <si>
    <t>Код або коди масивів, згідно Геопорталу</t>
  </si>
  <si>
    <t xml:space="preserve"> Можуть бути 2 і більше випусків в різні МПВ</t>
  </si>
  <si>
    <r>
      <rPr>
        <sz val="11"/>
        <color rgb="FF000000"/>
        <rFont val="Calibri"/>
      </rPr>
      <t xml:space="preserve">Чи існує ризик недосягнення доброго стану масиву, за результатами оцінки (розділ 2 ПУРБ) 
</t>
    </r>
    <r>
      <rPr>
        <i/>
        <sz val="11"/>
        <color rgb="FF000000"/>
        <rFont val="Calibri"/>
      </rPr>
      <t>Під ризиком / Без ризику</t>
    </r>
  </si>
  <si>
    <t xml:space="preserve">Екологічний стан МПВ чи кількісний стан МПзВ за даними моніторингу (розділ 4 ПУРБ)  </t>
  </si>
  <si>
    <t>Хімічний стан МПВ чи МПзВ за даними моніторингу (розділ 4 ПУРБ)</t>
  </si>
  <si>
    <t>Тип та назва зони, яка підлягає охороні</t>
  </si>
  <si>
    <t>Одиниця виміру, наприклад, м3/добу, гектар, кількість населення, м3, км</t>
  </si>
  <si>
    <r>
      <rPr>
        <sz val="11"/>
        <color rgb="FF000000"/>
        <rFont val="Calibri"/>
      </rPr>
      <t>Позначаємо</t>
    </r>
    <r>
      <rPr>
        <sz val="14"/>
        <color rgb="FF000000"/>
        <rFont val="Calibri"/>
      </rPr>
      <t xml:space="preserve"> "</t>
    </r>
    <r>
      <rPr>
        <b/>
        <sz val="14"/>
        <color rgb="FF000000"/>
        <rFont val="Calibri"/>
      </rPr>
      <t>+"</t>
    </r>
    <r>
      <rPr>
        <sz val="14"/>
        <color rgb="FF000000"/>
        <rFont val="Calibri"/>
      </rPr>
      <t xml:space="preserve"> </t>
    </r>
    <r>
      <rPr>
        <sz val="11"/>
        <color rgb="FF000000"/>
        <rFont val="Calibri"/>
      </rPr>
      <t>ту одиницю виміру, яка відноситься до даного заходу (наприклад, для заходу по Реконструкції каналізаційних очисних споруд ставимо "</t>
    </r>
    <r>
      <rPr>
        <b/>
        <sz val="14"/>
        <color rgb="FF000000"/>
        <rFont val="Calibri"/>
      </rPr>
      <t>+"</t>
    </r>
    <r>
      <rPr>
        <sz val="11"/>
        <color rgb="FF000000"/>
        <rFont val="Calibri"/>
      </rPr>
      <t xml:space="preserve"> навпроти м</t>
    </r>
    <r>
      <rPr>
        <vertAlign val="superscript"/>
        <sz val="11"/>
        <color rgb="FF000000"/>
        <rFont val="Calibri"/>
      </rPr>
      <t>3</t>
    </r>
    <r>
      <rPr>
        <sz val="11"/>
        <color rgb="FF000000"/>
        <rFont val="Calibri"/>
      </rPr>
      <t xml:space="preserve">/добу) </t>
    </r>
  </si>
  <si>
    <t>Кількість одиниць планованої діяльності</t>
  </si>
  <si>
    <t>число</t>
  </si>
  <si>
    <r>
      <rPr>
        <sz val="11"/>
        <color rgb="FF000000"/>
        <rFont val="Calibri"/>
      </rPr>
      <t>Вартість інвестицій на одиницю, наприклад, м</t>
    </r>
    <r>
      <rPr>
        <vertAlign val="superscript"/>
        <sz val="11"/>
        <color rgb="FF000000"/>
        <rFont val="Calibri"/>
      </rPr>
      <t>3</t>
    </r>
    <r>
      <rPr>
        <sz val="11"/>
        <color rgb="FF000000"/>
        <rFont val="Calibri"/>
      </rPr>
      <t>/добу, гектар, кількість населення, м</t>
    </r>
    <r>
      <rPr>
        <vertAlign val="superscript"/>
        <sz val="11"/>
        <color rgb="FF000000"/>
        <rFont val="Calibri"/>
      </rPr>
      <t>3</t>
    </r>
    <r>
      <rPr>
        <sz val="11"/>
        <color rgb="FF000000"/>
        <rFont val="Calibri"/>
      </rPr>
      <t>, км</t>
    </r>
  </si>
  <si>
    <t xml:space="preserve">Кількість одиниць помножена на вартість інвестицій на одну одиницю </t>
  </si>
  <si>
    <t>23 колонку * 24 колонку</t>
  </si>
  <si>
    <t xml:space="preserve">Вартість одиниці експлуатації та обслуговування ( середнє значення на одиницю в рік)  </t>
  </si>
  <si>
    <t>Вартість одиниці експлуатації та обслуговування помножена на 6 (років)</t>
  </si>
  <si>
    <t>Сума вартості інвестицій та вартості експлуатації та обслуговування</t>
  </si>
  <si>
    <t>25 колонку  + 27 колонку</t>
  </si>
  <si>
    <t xml:space="preserve">Вказати дату, на яку були виконані розрахунки вартості </t>
  </si>
  <si>
    <t xml:space="preserve">Це дасть можливість врахувати інфляцію та порахувати бюджет в Євро </t>
  </si>
  <si>
    <t>До якої програми відноситься захід (наприклад, загальнодержавна програма ХХХ, міжнародна програма післявоєнного відновлення України…)</t>
  </si>
  <si>
    <t>З яких джерел здійснюватиметься фінансування (наприклад, державний бюджет, місцевий бюджет, фінансові інструменти ЄС, донори, гранти)</t>
  </si>
  <si>
    <t>Назва організації, яка відповідає за реалізацію; фактичний Замовник робіт</t>
  </si>
  <si>
    <t>Терміни реалізації заходу, рік/місяць</t>
  </si>
  <si>
    <t>Ранжування по пріоритетності від 1 (висока) до 3 (низька)</t>
  </si>
  <si>
    <t>Додаткова важлива інформація, в тому числі і про оцінку вартості</t>
  </si>
  <si>
    <t xml:space="preserve">Назва суб’єкту господарювання (органу влади, респондента), прізвище </t>
  </si>
  <si>
    <t>Дата надання пропозиції</t>
  </si>
  <si>
    <t xml:space="preserve">Додаток 12 Повний перелік заходів РБР Дон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</si>
</sst>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0"/>
      <color rgb="FF000000"/>
      <name val="Arial"/>
      <scheme val="minor"/>
    </font>
    <font>
      <b/>
      <sz val="11"/>
      <color rgb="FF000000"/>
      <name val="Calibri"/>
    </font>
    <font>
      <b/>
      <sz val="11"/>
      <color theme="1"/>
      <name val="Calibri"/>
    </font>
    <font>
      <sz val="10"/>
      <name val="Arial"/>
    </font>
    <font>
      <i/>
      <sz val="11"/>
      <color theme="1"/>
      <name val="Calibri"/>
    </font>
    <font>
      <i/>
      <sz val="11"/>
      <color rgb="FF000000"/>
      <name val="Calibri"/>
    </font>
    <font>
      <sz val="11"/>
      <color theme="1"/>
      <name val="Calibri"/>
    </font>
    <font>
      <sz val="11"/>
      <color rgb="FF000000"/>
      <name val="Calibri"/>
    </font>
    <font>
      <sz val="11"/>
      <color rgb="FFFF0000"/>
      <name val="Calibri"/>
    </font>
    <font>
      <sz val="11"/>
      <color rgb="FFC55A11"/>
      <name val="Calibri"/>
    </font>
    <font>
      <b/>
      <sz val="11"/>
      <color rgb="FFFF0000"/>
      <name val="Calibri"/>
    </font>
    <font>
      <sz val="10"/>
      <color rgb="FF000000"/>
      <name val="Arial"/>
      <scheme val="minor"/>
    </font>
    <font>
      <sz val="20"/>
      <color rgb="FF000000"/>
      <name val="Calibri"/>
    </font>
    <font>
      <b/>
      <sz val="11"/>
      <color rgb="FF2F5597"/>
      <name val="Calibri"/>
    </font>
    <font>
      <i/>
      <vertAlign val="superscript"/>
      <sz val="11"/>
      <color rgb="FF000000"/>
      <name val="Calibri"/>
    </font>
    <font>
      <sz val="11"/>
      <color rgb="FF00B0F0"/>
      <name val="Calibri"/>
    </font>
    <font>
      <sz val="14"/>
      <color rgb="FF000000"/>
      <name val="Calibri"/>
    </font>
    <font>
      <b/>
      <sz val="14"/>
      <color rgb="FF000000"/>
      <name val="Calibri"/>
    </font>
    <font>
      <vertAlign val="superscript"/>
      <sz val="11"/>
      <color rgb="FF000000"/>
      <name val="Calibri"/>
    </font>
    <font>
      <b/>
      <sz val="10"/>
      <color rgb="FF000000"/>
      <name val="Arial"/>
      <family val="2"/>
      <charset val="204"/>
      <scheme val="minor"/>
    </font>
  </fonts>
  <fills count="4">
    <fill>
      <patternFill patternType="none"/>
    </fill>
    <fill>
      <patternFill patternType="gray125"/>
    </fill>
    <fill>
      <patternFill patternType="solid">
        <fgColor rgb="FFFFFFFF"/>
        <bgColor rgb="FFFFFFFF"/>
      </patternFill>
    </fill>
    <fill>
      <patternFill patternType="solid">
        <fgColor rgb="FFD0CECE"/>
        <bgColor rgb="FFD0CECE"/>
      </patternFill>
    </fill>
  </fills>
  <borders count="9">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s>
  <cellStyleXfs count="1">
    <xf numFmtId="0" fontId="0" fillId="0" borderId="0"/>
  </cellStyleXfs>
  <cellXfs count="98">
    <xf numFmtId="0" fontId="0" fillId="0" borderId="0" xfId="0"/>
    <xf numFmtId="0" fontId="2" fillId="0" borderId="2" xfId="0" applyFont="1" applyBorder="1" applyAlignment="1">
      <alignment horizontal="center"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xf>
    <xf numFmtId="0" fontId="7" fillId="0" borderId="2" xfId="0" applyFont="1" applyBorder="1" applyAlignment="1">
      <alignment horizontal="center"/>
    </xf>
    <xf numFmtId="0" fontId="1" fillId="0" borderId="2" xfId="0" applyFont="1" applyBorder="1" applyAlignment="1">
      <alignment horizontal="center" vertical="top"/>
    </xf>
    <xf numFmtId="0" fontId="6" fillId="0" borderId="2" xfId="0" applyFont="1" applyBorder="1" applyAlignment="1">
      <alignment horizontal="left" vertical="top" wrapText="1"/>
    </xf>
    <xf numFmtId="0" fontId="7" fillId="0" borderId="2" xfId="0" applyFont="1" applyBorder="1" applyAlignment="1">
      <alignment horizontal="left" vertical="top" wrapText="1"/>
    </xf>
    <xf numFmtId="0" fontId="7" fillId="0" borderId="2" xfId="0" applyFont="1" applyBorder="1" applyAlignment="1">
      <alignment vertical="top" wrapText="1"/>
    </xf>
    <xf numFmtId="0" fontId="7" fillId="0" borderId="2" xfId="0" applyFont="1" applyBorder="1" applyAlignment="1">
      <alignment horizontal="center" vertical="top" wrapText="1"/>
    </xf>
    <xf numFmtId="0" fontId="6" fillId="0" borderId="2" xfId="0" applyFont="1" applyBorder="1" applyAlignment="1">
      <alignment horizontal="center" vertical="top" wrapText="1"/>
    </xf>
    <xf numFmtId="0" fontId="8" fillId="0" borderId="2" xfId="0" applyFont="1" applyBorder="1" applyAlignment="1">
      <alignment horizontal="center" vertical="top"/>
    </xf>
    <xf numFmtId="164" fontId="7" fillId="0" borderId="2" xfId="0" applyNumberFormat="1" applyFont="1" applyBorder="1" applyAlignment="1">
      <alignment horizontal="center" vertical="top" wrapText="1"/>
    </xf>
    <xf numFmtId="49" fontId="7" fillId="0" borderId="2" xfId="0" applyNumberFormat="1" applyFont="1" applyBorder="1" applyAlignment="1">
      <alignment horizontal="center" vertical="top" wrapText="1"/>
    </xf>
    <xf numFmtId="164" fontId="6" fillId="0" borderId="2" xfId="0" applyNumberFormat="1" applyFont="1" applyBorder="1" applyAlignment="1">
      <alignment horizontal="center" vertical="top" wrapText="1"/>
    </xf>
    <xf numFmtId="49" fontId="7" fillId="0" borderId="2" xfId="0" applyNumberFormat="1" applyFont="1" applyBorder="1" applyAlignment="1">
      <alignment horizontal="center" vertical="top"/>
    </xf>
    <xf numFmtId="0" fontId="6" fillId="0" borderId="2" xfId="0" applyFont="1" applyBorder="1" applyAlignment="1">
      <alignment horizontal="center" vertical="top"/>
    </xf>
    <xf numFmtId="0" fontId="6" fillId="0" borderId="2" xfId="0" applyFont="1" applyBorder="1" applyAlignment="1">
      <alignment vertical="top" wrapText="1"/>
    </xf>
    <xf numFmtId="0" fontId="7" fillId="0" borderId="2" xfId="0" applyFont="1" applyBorder="1" applyAlignment="1">
      <alignment horizontal="center" vertical="top"/>
    </xf>
    <xf numFmtId="164" fontId="7" fillId="0" borderId="2" xfId="0" applyNumberFormat="1" applyFont="1" applyBorder="1" applyAlignment="1">
      <alignment horizontal="center" vertical="top"/>
    </xf>
    <xf numFmtId="164" fontId="6" fillId="0" borderId="2" xfId="0" applyNumberFormat="1" applyFont="1" applyBorder="1" applyAlignment="1">
      <alignment horizontal="center" vertical="top"/>
    </xf>
    <xf numFmtId="0" fontId="8" fillId="0" borderId="2" xfId="0" applyFont="1" applyBorder="1" applyAlignment="1">
      <alignment vertical="top" wrapText="1"/>
    </xf>
    <xf numFmtId="164" fontId="6" fillId="0" borderId="2" xfId="0" applyNumberFormat="1" applyFont="1" applyBorder="1" applyAlignment="1">
      <alignment vertical="top" wrapText="1"/>
    </xf>
    <xf numFmtId="0" fontId="8" fillId="0" borderId="2" xfId="0" applyFont="1" applyBorder="1" applyAlignment="1">
      <alignment horizontal="center" vertical="top" wrapText="1"/>
    </xf>
    <xf numFmtId="0" fontId="9" fillId="0" borderId="2" xfId="0" applyFont="1" applyBorder="1" applyAlignment="1">
      <alignment horizontal="left" vertical="top" wrapText="1"/>
    </xf>
    <xf numFmtId="1" fontId="7" fillId="0" borderId="2" xfId="0" applyNumberFormat="1" applyFont="1" applyBorder="1" applyAlignment="1">
      <alignment horizontal="center" vertical="top" wrapText="1"/>
    </xf>
    <xf numFmtId="49" fontId="7" fillId="0" borderId="2" xfId="0" applyNumberFormat="1" applyFont="1" applyBorder="1" applyAlignment="1">
      <alignment horizontal="left" vertical="top" wrapText="1"/>
    </xf>
    <xf numFmtId="164" fontId="8" fillId="0" borderId="2" xfId="0" applyNumberFormat="1" applyFont="1" applyBorder="1" applyAlignment="1">
      <alignment horizontal="center" vertical="top" wrapText="1"/>
    </xf>
    <xf numFmtId="0" fontId="8" fillId="0" borderId="5" xfId="0" applyFont="1" applyBorder="1" applyAlignment="1">
      <alignment horizontal="center" vertical="top"/>
    </xf>
    <xf numFmtId="0" fontId="7" fillId="0" borderId="5" xfId="0" applyFont="1" applyBorder="1" applyAlignment="1">
      <alignment horizontal="center" vertical="top"/>
    </xf>
    <xf numFmtId="164" fontId="7" fillId="0" borderId="5" xfId="0" applyNumberFormat="1" applyFont="1" applyBorder="1" applyAlignment="1">
      <alignment horizontal="center" vertical="top"/>
    </xf>
    <xf numFmtId="164" fontId="7" fillId="0" borderId="2" xfId="0" applyNumberFormat="1" applyFont="1" applyBorder="1" applyAlignment="1">
      <alignment vertical="top" wrapText="1"/>
    </xf>
    <xf numFmtId="0" fontId="7" fillId="0" borderId="2" xfId="0" applyFont="1" applyBorder="1" applyAlignment="1">
      <alignment horizontal="center" wrapText="1"/>
    </xf>
    <xf numFmtId="164" fontId="2" fillId="0" borderId="2" xfId="0" applyNumberFormat="1" applyFont="1" applyBorder="1" applyAlignment="1">
      <alignment horizontal="center" vertical="top" wrapText="1"/>
    </xf>
    <xf numFmtId="0" fontId="2" fillId="0" borderId="2" xfId="0" applyFont="1" applyBorder="1" applyAlignment="1">
      <alignment horizontal="center" vertical="top" wrapText="1"/>
    </xf>
    <xf numFmtId="0" fontId="7" fillId="0" borderId="0" xfId="0" applyFont="1" applyAlignment="1">
      <alignment horizontal="center" vertical="top"/>
    </xf>
    <xf numFmtId="49" fontId="7" fillId="0" borderId="2" xfId="0" applyNumberFormat="1" applyFont="1" applyBorder="1" applyAlignment="1">
      <alignment vertical="top"/>
    </xf>
    <xf numFmtId="0" fontId="7" fillId="0" borderId="5" xfId="0" applyFont="1" applyBorder="1" applyAlignment="1">
      <alignment vertical="top"/>
    </xf>
    <xf numFmtId="164" fontId="7" fillId="0" borderId="5" xfId="0" applyNumberFormat="1" applyFont="1" applyBorder="1" applyAlignment="1">
      <alignment vertical="top"/>
    </xf>
    <xf numFmtId="0" fontId="7" fillId="0" borderId="2" xfId="0" applyFont="1" applyBorder="1"/>
    <xf numFmtId="164" fontId="7" fillId="0" borderId="2" xfId="0" applyNumberFormat="1" applyFont="1" applyBorder="1"/>
    <xf numFmtId="0" fontId="10" fillId="0" borderId="2" xfId="0" applyFont="1" applyBorder="1" applyAlignment="1">
      <alignment horizontal="center" vertical="top" wrapText="1"/>
    </xf>
    <xf numFmtId="0" fontId="8" fillId="0" borderId="2" xfId="0" applyFont="1" applyBorder="1"/>
    <xf numFmtId="0" fontId="11" fillId="0" borderId="0" xfId="0" applyFont="1"/>
    <xf numFmtId="0" fontId="1" fillId="2" borderId="8" xfId="0" applyFont="1" applyFill="1" applyBorder="1" applyAlignment="1">
      <alignment horizontal="center" vertical="top"/>
    </xf>
    <xf numFmtId="0" fontId="7" fillId="0" borderId="0" xfId="0" applyFont="1" applyAlignment="1">
      <alignment vertical="top"/>
    </xf>
    <xf numFmtId="0" fontId="12" fillId="0" borderId="0" xfId="0" applyFont="1" applyAlignment="1">
      <alignment horizontal="right" vertical="top"/>
    </xf>
    <xf numFmtId="0" fontId="7" fillId="2" borderId="0" xfId="0" applyFont="1" applyFill="1" applyAlignment="1">
      <alignment horizontal="center" vertical="center"/>
    </xf>
    <xf numFmtId="0" fontId="7" fillId="0" borderId="0" xfId="0" applyFont="1" applyAlignment="1">
      <alignment vertical="center"/>
    </xf>
    <xf numFmtId="0" fontId="6" fillId="2" borderId="8" xfId="0" applyFont="1" applyFill="1" applyBorder="1"/>
    <xf numFmtId="0" fontId="7" fillId="0" borderId="0" xfId="0" applyFont="1"/>
    <xf numFmtId="0" fontId="7" fillId="2" borderId="8" xfId="0" applyFont="1" applyFill="1" applyBorder="1"/>
    <xf numFmtId="0" fontId="8" fillId="0" borderId="0" xfId="0" applyFont="1"/>
    <xf numFmtId="164" fontId="7" fillId="0" borderId="0" xfId="0" applyNumberFormat="1" applyFont="1"/>
    <xf numFmtId="0" fontId="6" fillId="0" borderId="0" xfId="0" applyFont="1"/>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1" fillId="3" borderId="2" xfId="0" applyFont="1" applyFill="1" applyBorder="1" applyAlignment="1">
      <alignment horizontal="center" vertical="center"/>
    </xf>
    <xf numFmtId="0" fontId="7" fillId="0" borderId="2" xfId="0" applyFont="1" applyBorder="1" applyAlignment="1">
      <alignment horizontal="left" vertical="center" wrapText="1"/>
    </xf>
    <xf numFmtId="0" fontId="7" fillId="0" borderId="2" xfId="0" applyFont="1" applyBorder="1" applyAlignment="1">
      <alignment horizontal="center" vertical="center"/>
    </xf>
    <xf numFmtId="0" fontId="7" fillId="0" borderId="2" xfId="0" applyFont="1" applyBorder="1" applyAlignment="1">
      <alignment wrapText="1"/>
    </xf>
    <xf numFmtId="0" fontId="7" fillId="0" borderId="1" xfId="0" applyFont="1" applyBorder="1" applyAlignment="1">
      <alignment horizontal="center" vertical="center"/>
    </xf>
    <xf numFmtId="0" fontId="5" fillId="0" borderId="2" xfId="0" applyFont="1" applyBorder="1" applyAlignment="1">
      <alignment wrapText="1"/>
    </xf>
    <xf numFmtId="0" fontId="1" fillId="0" borderId="2" xfId="0" applyFont="1" applyBorder="1" applyAlignment="1">
      <alignment wrapText="1"/>
    </xf>
    <xf numFmtId="0" fontId="7" fillId="0" borderId="0" xfId="0" applyFont="1" applyAlignment="1">
      <alignment horizontal="center"/>
    </xf>
    <xf numFmtId="0" fontId="7" fillId="0" borderId="0" xfId="0" applyFont="1" applyAlignment="1">
      <alignment horizontal="center" vertical="center"/>
    </xf>
    <xf numFmtId="0" fontId="19" fillId="0" borderId="0" xfId="0" applyFont="1"/>
    <xf numFmtId="0" fontId="7" fillId="0" borderId="1" xfId="0" applyFont="1" applyBorder="1" applyAlignment="1">
      <alignment horizontal="center" vertical="top" wrapText="1"/>
    </xf>
    <xf numFmtId="0" fontId="3" fillId="0" borderId="7" xfId="0" applyFont="1" applyBorder="1"/>
    <xf numFmtId="0" fontId="6" fillId="0" borderId="1" xfId="0" applyFont="1" applyBorder="1" applyAlignment="1">
      <alignment horizontal="center" vertical="top" wrapText="1"/>
    </xf>
    <xf numFmtId="164" fontId="6" fillId="0" borderId="1" xfId="0" applyNumberFormat="1" applyFont="1" applyBorder="1" applyAlignment="1">
      <alignment horizontal="center" vertical="top"/>
    </xf>
    <xf numFmtId="0" fontId="7" fillId="0" borderId="1" xfId="0" applyFont="1" applyBorder="1" applyAlignment="1">
      <alignment horizontal="left" vertical="top" wrapText="1"/>
    </xf>
    <xf numFmtId="0" fontId="6" fillId="0" borderId="1" xfId="0" applyFont="1" applyBorder="1" applyAlignment="1">
      <alignment horizontal="left" vertical="top" wrapText="1"/>
    </xf>
    <xf numFmtId="164" fontId="7" fillId="0" borderId="1" xfId="0" applyNumberFormat="1" applyFont="1" applyBorder="1" applyAlignment="1">
      <alignment horizontal="center" vertical="top" wrapText="1"/>
    </xf>
    <xf numFmtId="0" fontId="1" fillId="0" borderId="1" xfId="0" applyFont="1" applyBorder="1" applyAlignment="1">
      <alignment horizontal="center" vertical="top"/>
    </xf>
    <xf numFmtId="0" fontId="7" fillId="0" borderId="1" xfId="0" applyFont="1" applyBorder="1" applyAlignment="1">
      <alignment vertical="top" wrapText="1"/>
    </xf>
    <xf numFmtId="0" fontId="2" fillId="0" borderId="1" xfId="0" applyFont="1" applyBorder="1" applyAlignment="1">
      <alignment horizontal="center" vertical="center" wrapText="1"/>
    </xf>
    <xf numFmtId="0" fontId="6" fillId="0" borderId="1" xfId="0" applyFont="1" applyBorder="1" applyAlignment="1">
      <alignment vertical="top" wrapText="1"/>
    </xf>
    <xf numFmtId="0" fontId="7" fillId="0" borderId="1" xfId="0" applyFont="1" applyBorder="1" applyAlignment="1">
      <alignment horizontal="center" vertical="top"/>
    </xf>
    <xf numFmtId="164"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0" fontId="1" fillId="0" borderId="1" xfId="0" applyFont="1" applyBorder="1" applyAlignment="1">
      <alignment horizontal="center" vertical="center"/>
    </xf>
    <xf numFmtId="0" fontId="3" fillId="0" borderId="6" xfId="0" applyFont="1" applyBorder="1"/>
    <xf numFmtId="0" fontId="1" fillId="0" borderId="1" xfId="0" applyFont="1" applyBorder="1" applyAlignment="1">
      <alignment horizontal="center" vertical="center" wrapText="1"/>
    </xf>
    <xf numFmtId="0" fontId="6" fillId="0" borderId="3" xfId="0" applyFont="1" applyBorder="1" applyAlignment="1">
      <alignment horizontal="center"/>
    </xf>
    <xf numFmtId="0" fontId="3" fillId="0" borderId="4" xfId="0" applyFont="1" applyBorder="1"/>
    <xf numFmtId="0" fontId="3" fillId="0" borderId="5" xfId="0" applyFont="1" applyBorder="1"/>
    <xf numFmtId="0" fontId="1" fillId="0" borderId="3" xfId="0" applyFont="1" applyBorder="1" applyAlignment="1">
      <alignment horizontal="center" vertical="center" wrapText="1"/>
    </xf>
    <xf numFmtId="164" fontId="1" fillId="0" borderId="3" xfId="0" applyNumberFormat="1" applyFont="1" applyBorder="1" applyAlignment="1">
      <alignment horizontal="center" vertical="center" wrapText="1"/>
    </xf>
    <xf numFmtId="164" fontId="6" fillId="0" borderId="1" xfId="0" applyNumberFormat="1" applyFont="1" applyBorder="1" applyAlignment="1">
      <alignment horizontal="center" vertical="top" wrapText="1"/>
    </xf>
    <xf numFmtId="0" fontId="1" fillId="3" borderId="1" xfId="0" applyFont="1" applyFill="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982"/>
  <sheetViews>
    <sheetView tabSelected="1" topLeftCell="J8" workbookViewId="0">
      <selection activeCell="P8" sqref="P8"/>
    </sheetView>
  </sheetViews>
  <sheetFormatPr defaultColWidth="12.6640625" defaultRowHeight="15.75" customHeight="1" x14ac:dyDescent="0.25"/>
  <cols>
    <col min="1" max="1" width="5.44140625" customWidth="1"/>
    <col min="2" max="2" width="12.109375" customWidth="1"/>
    <col min="3" max="3" width="13.6640625" customWidth="1"/>
    <col min="4" max="4" width="12" customWidth="1"/>
    <col min="5" max="5" width="10.109375" customWidth="1"/>
    <col min="6" max="6" width="28.21875" customWidth="1"/>
    <col min="7" max="7" width="50.6640625" customWidth="1"/>
    <col min="8" max="8" width="57" customWidth="1"/>
    <col min="9" max="9" width="20.44140625" customWidth="1"/>
    <col min="10" max="11" width="14.6640625" customWidth="1"/>
    <col min="12" max="12" width="17" customWidth="1"/>
    <col min="13" max="13" width="11" customWidth="1"/>
    <col min="14" max="14" width="12" customWidth="1"/>
    <col min="15" max="15" width="11.6640625" customWidth="1"/>
    <col min="16" max="16" width="14.21875" customWidth="1"/>
    <col min="17" max="17" width="14.33203125" customWidth="1"/>
    <col min="18" max="18" width="13.77734375" customWidth="1"/>
    <col min="19" max="19" width="10.21875" customWidth="1"/>
    <col min="20" max="20" width="14.6640625" customWidth="1"/>
    <col min="21" max="21" width="13.33203125" customWidth="1"/>
    <col min="22" max="22" width="10" customWidth="1"/>
    <col min="23" max="23" width="12.109375" customWidth="1"/>
    <col min="24" max="24" width="10" customWidth="1"/>
    <col min="25" max="27" width="5" customWidth="1"/>
    <col min="28" max="28" width="6.109375" customWidth="1"/>
    <col min="29" max="29" width="5" customWidth="1"/>
    <col min="30" max="30" width="9.6640625" customWidth="1"/>
    <col min="31" max="33" width="5" customWidth="1"/>
    <col min="34" max="34" width="6.109375" customWidth="1"/>
    <col min="35" max="35" width="5" customWidth="1"/>
    <col min="36" max="37" width="11.88671875" customWidth="1"/>
    <col min="38" max="38" width="14.6640625" customWidth="1"/>
    <col min="39" max="41" width="15.44140625" customWidth="1"/>
    <col min="42" max="42" width="9.77734375" customWidth="1"/>
    <col min="43" max="43" width="14.77734375" customWidth="1"/>
    <col min="44" max="44" width="20.109375" customWidth="1"/>
    <col min="45" max="45" width="11" customWidth="1"/>
    <col min="46" max="46" width="14.21875" customWidth="1"/>
    <col min="47" max="47" width="17.21875" customWidth="1"/>
    <col min="48" max="48" width="17" customWidth="1"/>
    <col min="49" max="49" width="16.88671875" customWidth="1"/>
  </cols>
  <sheetData>
    <row r="1" spans="1:49" ht="15.75" customHeight="1" x14ac:dyDescent="0.25">
      <c r="A1" s="71" t="s">
        <v>1720</v>
      </c>
    </row>
    <row r="3" spans="1:49" ht="57" customHeight="1" x14ac:dyDescent="0.25">
      <c r="A3" s="86" t="s">
        <v>0</v>
      </c>
      <c r="B3" s="88" t="s">
        <v>1</v>
      </c>
      <c r="C3" s="88" t="s">
        <v>2</v>
      </c>
      <c r="D3" s="88" t="s">
        <v>3</v>
      </c>
      <c r="E3" s="88" t="s">
        <v>4</v>
      </c>
      <c r="F3" s="88" t="s">
        <v>5</v>
      </c>
      <c r="G3" s="88" t="s">
        <v>6</v>
      </c>
      <c r="H3" s="88" t="s">
        <v>7</v>
      </c>
      <c r="I3" s="88" t="s">
        <v>8</v>
      </c>
      <c r="J3" s="1" t="s">
        <v>9</v>
      </c>
      <c r="K3" s="2" t="s">
        <v>10</v>
      </c>
      <c r="L3" s="2" t="s">
        <v>11</v>
      </c>
      <c r="M3" s="88" t="s">
        <v>12</v>
      </c>
      <c r="N3" s="88" t="s">
        <v>13</v>
      </c>
      <c r="O3" s="88" t="s">
        <v>14</v>
      </c>
      <c r="P3" s="88" t="s">
        <v>15</v>
      </c>
      <c r="Q3" s="88" t="s">
        <v>16</v>
      </c>
      <c r="R3" s="88" t="s">
        <v>17</v>
      </c>
      <c r="S3" s="88" t="s">
        <v>18</v>
      </c>
      <c r="T3" s="2" t="s">
        <v>19</v>
      </c>
      <c r="U3" s="88" t="s">
        <v>20</v>
      </c>
      <c r="V3" s="88" t="s">
        <v>21</v>
      </c>
      <c r="W3" s="81" t="s">
        <v>22</v>
      </c>
      <c r="X3" s="92" t="s">
        <v>23</v>
      </c>
      <c r="Y3" s="90"/>
      <c r="Z3" s="90"/>
      <c r="AA3" s="90"/>
      <c r="AB3" s="90"/>
      <c r="AC3" s="91"/>
      <c r="AD3" s="93" t="s">
        <v>24</v>
      </c>
      <c r="AE3" s="90"/>
      <c r="AF3" s="90"/>
      <c r="AG3" s="90"/>
      <c r="AH3" s="90"/>
      <c r="AI3" s="91"/>
      <c r="AJ3" s="3" t="s">
        <v>25</v>
      </c>
      <c r="AK3" s="3" t="s">
        <v>26</v>
      </c>
      <c r="AL3" s="2" t="s">
        <v>27</v>
      </c>
      <c r="AM3" s="2" t="s">
        <v>28</v>
      </c>
      <c r="AN3" s="3" t="s">
        <v>29</v>
      </c>
      <c r="AO3" s="88" t="s">
        <v>30</v>
      </c>
      <c r="AP3" s="88" t="s">
        <v>31</v>
      </c>
      <c r="AQ3" s="88" t="s">
        <v>32</v>
      </c>
      <c r="AR3" s="81" t="s">
        <v>33</v>
      </c>
      <c r="AS3" s="1" t="s">
        <v>34</v>
      </c>
      <c r="AT3" s="88" t="s">
        <v>35</v>
      </c>
      <c r="AU3" s="88" t="s">
        <v>36</v>
      </c>
      <c r="AV3" s="81" t="s">
        <v>37</v>
      </c>
      <c r="AW3" s="88" t="s">
        <v>38</v>
      </c>
    </row>
    <row r="4" spans="1:49" ht="25.5" customHeight="1" x14ac:dyDescent="0.25">
      <c r="A4" s="87"/>
      <c r="B4" s="73"/>
      <c r="C4" s="73"/>
      <c r="D4" s="73"/>
      <c r="E4" s="73"/>
      <c r="F4" s="73"/>
      <c r="G4" s="73"/>
      <c r="H4" s="73"/>
      <c r="I4" s="73"/>
      <c r="J4" s="4" t="s">
        <v>39</v>
      </c>
      <c r="K4" s="5" t="s">
        <v>39</v>
      </c>
      <c r="L4" s="5" t="s">
        <v>40</v>
      </c>
      <c r="M4" s="73"/>
      <c r="N4" s="73"/>
      <c r="O4" s="73"/>
      <c r="P4" s="73"/>
      <c r="Q4" s="73"/>
      <c r="R4" s="73"/>
      <c r="S4" s="73"/>
      <c r="T4" s="5" t="s">
        <v>41</v>
      </c>
      <c r="U4" s="73"/>
      <c r="V4" s="73"/>
      <c r="W4" s="73"/>
      <c r="X4" s="5" t="s">
        <v>42</v>
      </c>
      <c r="Y4" s="5" t="s">
        <v>43</v>
      </c>
      <c r="Z4" s="5" t="s">
        <v>44</v>
      </c>
      <c r="AA4" s="5" t="s">
        <v>45</v>
      </c>
      <c r="AB4" s="5" t="s">
        <v>46</v>
      </c>
      <c r="AC4" s="5" t="s">
        <v>47</v>
      </c>
      <c r="AD4" s="6" t="s">
        <v>48</v>
      </c>
      <c r="AE4" s="5" t="s">
        <v>49</v>
      </c>
      <c r="AF4" s="5" t="s">
        <v>44</v>
      </c>
      <c r="AG4" s="5" t="s">
        <v>45</v>
      </c>
      <c r="AH4" s="5" t="s">
        <v>46</v>
      </c>
      <c r="AI4" s="5" t="s">
        <v>47</v>
      </c>
      <c r="AJ4" s="6" t="s">
        <v>50</v>
      </c>
      <c r="AK4" s="6" t="s">
        <v>50</v>
      </c>
      <c r="AL4" s="5" t="s">
        <v>51</v>
      </c>
      <c r="AM4" s="5" t="s">
        <v>51</v>
      </c>
      <c r="AN4" s="6" t="s">
        <v>51</v>
      </c>
      <c r="AO4" s="73"/>
      <c r="AP4" s="73"/>
      <c r="AQ4" s="73"/>
      <c r="AR4" s="73"/>
      <c r="AS4" s="4" t="s">
        <v>52</v>
      </c>
      <c r="AT4" s="73"/>
      <c r="AU4" s="73"/>
      <c r="AV4" s="73"/>
      <c r="AW4" s="73"/>
    </row>
    <row r="5" spans="1:49" ht="25.5" customHeight="1" x14ac:dyDescent="0.3">
      <c r="A5" s="73"/>
      <c r="B5" s="7">
        <v>1</v>
      </c>
      <c r="C5" s="7">
        <v>2</v>
      </c>
      <c r="D5" s="7">
        <v>3</v>
      </c>
      <c r="E5" s="7">
        <v>4</v>
      </c>
      <c r="F5" s="7">
        <v>5</v>
      </c>
      <c r="G5" s="7">
        <v>6</v>
      </c>
      <c r="H5" s="7">
        <v>7</v>
      </c>
      <c r="I5" s="7">
        <v>8</v>
      </c>
      <c r="J5" s="7">
        <v>9</v>
      </c>
      <c r="K5" s="8">
        <v>10</v>
      </c>
      <c r="L5" s="9">
        <v>11</v>
      </c>
      <c r="M5" s="8">
        <v>12</v>
      </c>
      <c r="N5" s="8">
        <v>13</v>
      </c>
      <c r="O5" s="8">
        <v>14</v>
      </c>
      <c r="P5" s="8">
        <v>15</v>
      </c>
      <c r="Q5" s="8">
        <v>16</v>
      </c>
      <c r="R5" s="8">
        <v>17</v>
      </c>
      <c r="S5" s="8">
        <v>18</v>
      </c>
      <c r="T5" s="8">
        <v>19</v>
      </c>
      <c r="U5" s="8">
        <v>20</v>
      </c>
      <c r="V5" s="8">
        <v>21</v>
      </c>
      <c r="W5" s="8">
        <v>22</v>
      </c>
      <c r="X5" s="89">
        <v>23</v>
      </c>
      <c r="Y5" s="90"/>
      <c r="Z5" s="90"/>
      <c r="AA5" s="90"/>
      <c r="AB5" s="90"/>
      <c r="AC5" s="91"/>
      <c r="AD5" s="89">
        <v>24</v>
      </c>
      <c r="AE5" s="90"/>
      <c r="AF5" s="90"/>
      <c r="AG5" s="90"/>
      <c r="AH5" s="90"/>
      <c r="AI5" s="91"/>
      <c r="AJ5" s="8">
        <v>25</v>
      </c>
      <c r="AK5" s="8">
        <v>26</v>
      </c>
      <c r="AL5" s="8">
        <v>27</v>
      </c>
      <c r="AM5" s="8">
        <v>28</v>
      </c>
      <c r="AN5" s="8">
        <v>29</v>
      </c>
      <c r="AO5" s="8">
        <v>30</v>
      </c>
      <c r="AP5" s="8">
        <v>31</v>
      </c>
      <c r="AQ5" s="8">
        <v>32</v>
      </c>
      <c r="AR5" s="8">
        <v>33</v>
      </c>
      <c r="AS5" s="8">
        <v>34</v>
      </c>
      <c r="AT5" s="8">
        <v>35</v>
      </c>
      <c r="AU5" s="8">
        <v>36</v>
      </c>
      <c r="AV5" s="8">
        <v>37</v>
      </c>
      <c r="AW5" s="8">
        <v>38</v>
      </c>
    </row>
    <row r="6" spans="1:49" ht="331.5" customHeight="1" x14ac:dyDescent="0.25">
      <c r="A6" s="10">
        <v>1</v>
      </c>
      <c r="B6" s="11" t="s">
        <v>53</v>
      </c>
      <c r="C6" s="11" t="s">
        <v>54</v>
      </c>
      <c r="D6" s="11" t="s">
        <v>55</v>
      </c>
      <c r="E6" s="12" t="s">
        <v>56</v>
      </c>
      <c r="F6" s="2" t="s">
        <v>57</v>
      </c>
      <c r="G6" s="13" t="s">
        <v>58</v>
      </c>
      <c r="H6" s="13" t="s">
        <v>59</v>
      </c>
      <c r="I6" s="14" t="s">
        <v>60</v>
      </c>
      <c r="J6" s="15" t="s">
        <v>61</v>
      </c>
      <c r="K6" s="16"/>
      <c r="L6" s="17">
        <v>8.6999999999999993</v>
      </c>
      <c r="M6" s="12" t="s">
        <v>62</v>
      </c>
      <c r="N6" s="12" t="s">
        <v>63</v>
      </c>
      <c r="O6" s="12" t="s">
        <v>64</v>
      </c>
      <c r="P6" s="12" t="s">
        <v>65</v>
      </c>
      <c r="Q6" s="11" t="s">
        <v>66</v>
      </c>
      <c r="R6" s="12" t="s">
        <v>67</v>
      </c>
      <c r="S6" s="12" t="s">
        <v>68</v>
      </c>
      <c r="T6" s="11" t="s">
        <v>69</v>
      </c>
      <c r="U6" s="12" t="s">
        <v>70</v>
      </c>
      <c r="V6" s="11" t="s">
        <v>71</v>
      </c>
      <c r="W6" s="11" t="s">
        <v>72</v>
      </c>
      <c r="X6" s="18" t="s">
        <v>73</v>
      </c>
      <c r="Y6" s="14"/>
      <c r="Z6" s="14"/>
      <c r="AA6" s="14"/>
      <c r="AB6" s="14"/>
      <c r="AC6" s="14"/>
      <c r="AD6" s="17">
        <v>5</v>
      </c>
      <c r="AE6" s="17"/>
      <c r="AF6" s="17"/>
      <c r="AG6" s="17"/>
      <c r="AH6" s="17"/>
      <c r="AI6" s="17"/>
      <c r="AJ6" s="17">
        <f t="shared" ref="AJ6:AJ7" si="0">AK6/AD6</f>
        <v>13.919999999999998</v>
      </c>
      <c r="AK6" s="17">
        <f t="shared" ref="AK6:AK7" si="1">AN6</f>
        <v>69.599999999999994</v>
      </c>
      <c r="AL6" s="17"/>
      <c r="AM6" s="17"/>
      <c r="AN6" s="17">
        <v>69.599999999999994</v>
      </c>
      <c r="AO6" s="14">
        <v>2023</v>
      </c>
      <c r="AP6" s="14" t="s">
        <v>74</v>
      </c>
      <c r="AQ6" s="14" t="s">
        <v>75</v>
      </c>
      <c r="AR6" s="15" t="s">
        <v>76</v>
      </c>
      <c r="AS6" s="15" t="s">
        <v>77</v>
      </c>
      <c r="AT6" s="15" t="s">
        <v>78</v>
      </c>
      <c r="AU6" s="15" t="s">
        <v>79</v>
      </c>
      <c r="AV6" s="15" t="s">
        <v>80</v>
      </c>
      <c r="AW6" s="14">
        <v>2023</v>
      </c>
    </row>
    <row r="7" spans="1:49" ht="334.5" customHeight="1" x14ac:dyDescent="0.25">
      <c r="A7" s="10">
        <v>2</v>
      </c>
      <c r="B7" s="11" t="s">
        <v>81</v>
      </c>
      <c r="C7" s="11" t="s">
        <v>54</v>
      </c>
      <c r="D7" s="11" t="s">
        <v>82</v>
      </c>
      <c r="E7" s="12" t="s">
        <v>56</v>
      </c>
      <c r="F7" s="2" t="s">
        <v>83</v>
      </c>
      <c r="G7" s="13" t="s">
        <v>84</v>
      </c>
      <c r="H7" s="13" t="s">
        <v>85</v>
      </c>
      <c r="I7" s="14" t="s">
        <v>86</v>
      </c>
      <c r="J7" s="15" t="s">
        <v>87</v>
      </c>
      <c r="K7" s="15"/>
      <c r="L7" s="17">
        <v>2</v>
      </c>
      <c r="M7" s="12" t="s">
        <v>62</v>
      </c>
      <c r="N7" s="12" t="s">
        <v>63</v>
      </c>
      <c r="O7" s="12" t="s">
        <v>64</v>
      </c>
      <c r="P7" s="12" t="s">
        <v>65</v>
      </c>
      <c r="Q7" s="12" t="s">
        <v>88</v>
      </c>
      <c r="R7" s="12" t="s">
        <v>89</v>
      </c>
      <c r="S7" s="12" t="s">
        <v>90</v>
      </c>
      <c r="T7" s="12" t="s">
        <v>69</v>
      </c>
      <c r="U7" s="12" t="s">
        <v>91</v>
      </c>
      <c r="V7" s="11" t="s">
        <v>92</v>
      </c>
      <c r="W7" s="11" t="s">
        <v>72</v>
      </c>
      <c r="X7" s="18" t="s">
        <v>73</v>
      </c>
      <c r="Y7" s="18"/>
      <c r="Z7" s="18"/>
      <c r="AA7" s="18"/>
      <c r="AB7" s="18"/>
      <c r="AC7" s="18"/>
      <c r="AD7" s="19">
        <v>0.7</v>
      </c>
      <c r="AE7" s="18"/>
      <c r="AF7" s="18"/>
      <c r="AG7" s="18"/>
      <c r="AH7" s="18"/>
      <c r="AI7" s="18"/>
      <c r="AJ7" s="17">
        <f t="shared" si="0"/>
        <v>22.857142857142858</v>
      </c>
      <c r="AK7" s="17">
        <f t="shared" si="1"/>
        <v>16</v>
      </c>
      <c r="AL7" s="18"/>
      <c r="AM7" s="18"/>
      <c r="AN7" s="17">
        <v>16</v>
      </c>
      <c r="AO7" s="18">
        <v>2023</v>
      </c>
      <c r="AP7" s="18" t="s">
        <v>74</v>
      </c>
      <c r="AQ7" s="18" t="s">
        <v>75</v>
      </c>
      <c r="AR7" s="18" t="s">
        <v>93</v>
      </c>
      <c r="AS7" s="18" t="s">
        <v>77</v>
      </c>
      <c r="AT7" s="20" t="s">
        <v>94</v>
      </c>
      <c r="AU7" s="18" t="s">
        <v>95</v>
      </c>
      <c r="AV7" s="18" t="s">
        <v>96</v>
      </c>
      <c r="AW7" s="14">
        <v>2023</v>
      </c>
    </row>
    <row r="8" spans="1:49" ht="396" customHeight="1" x14ac:dyDescent="0.25">
      <c r="A8" s="10">
        <v>3</v>
      </c>
      <c r="B8" s="11" t="s">
        <v>97</v>
      </c>
      <c r="C8" s="11" t="s">
        <v>54</v>
      </c>
      <c r="D8" s="11" t="s">
        <v>98</v>
      </c>
      <c r="E8" s="12" t="s">
        <v>99</v>
      </c>
      <c r="F8" s="2" t="s">
        <v>100</v>
      </c>
      <c r="G8" s="13" t="s">
        <v>101</v>
      </c>
      <c r="H8" s="13" t="s">
        <v>102</v>
      </c>
      <c r="I8" s="14" t="s">
        <v>103</v>
      </c>
      <c r="J8" s="15" t="s">
        <v>104</v>
      </c>
      <c r="K8" s="15"/>
      <c r="L8" s="17">
        <v>2000</v>
      </c>
      <c r="M8" s="12" t="s">
        <v>62</v>
      </c>
      <c r="N8" s="12" t="s">
        <v>63</v>
      </c>
      <c r="O8" s="12" t="s">
        <v>64</v>
      </c>
      <c r="P8" s="12" t="s">
        <v>65</v>
      </c>
      <c r="Q8" s="12" t="s">
        <v>106</v>
      </c>
      <c r="R8" s="12" t="s">
        <v>89</v>
      </c>
      <c r="S8" s="12" t="s">
        <v>90</v>
      </c>
      <c r="T8" s="12" t="s">
        <v>69</v>
      </c>
      <c r="U8" s="12" t="s">
        <v>107</v>
      </c>
      <c r="V8" s="11" t="s">
        <v>92</v>
      </c>
      <c r="W8" s="11" t="s">
        <v>72</v>
      </c>
      <c r="X8" s="18"/>
      <c r="Y8" s="18"/>
      <c r="Z8" s="18"/>
      <c r="AA8" s="18"/>
      <c r="AB8" s="18"/>
      <c r="AC8" s="18" t="s">
        <v>73</v>
      </c>
      <c r="AD8" s="19"/>
      <c r="AE8" s="18"/>
      <c r="AF8" s="18"/>
      <c r="AG8" s="18"/>
      <c r="AH8" s="18"/>
      <c r="AI8" s="18">
        <v>1</v>
      </c>
      <c r="AJ8" s="17"/>
      <c r="AK8" s="17"/>
      <c r="AL8" s="18"/>
      <c r="AM8" s="18"/>
      <c r="AN8" s="17">
        <v>198.073724</v>
      </c>
      <c r="AO8" s="18">
        <v>2023</v>
      </c>
      <c r="AP8" s="18" t="s">
        <v>108</v>
      </c>
      <c r="AQ8" s="18" t="s">
        <v>109</v>
      </c>
      <c r="AR8" s="18" t="s">
        <v>110</v>
      </c>
      <c r="AS8" s="18">
        <v>2025</v>
      </c>
      <c r="AT8" s="15" t="s">
        <v>78</v>
      </c>
      <c r="AU8" s="18" t="s">
        <v>111</v>
      </c>
      <c r="AV8" s="18" t="s">
        <v>112</v>
      </c>
      <c r="AW8" s="14">
        <v>2023</v>
      </c>
    </row>
    <row r="9" spans="1:49" ht="315" customHeight="1" x14ac:dyDescent="0.25">
      <c r="A9" s="10">
        <v>4</v>
      </c>
      <c r="B9" s="11" t="s">
        <v>81</v>
      </c>
      <c r="C9" s="11" t="s">
        <v>54</v>
      </c>
      <c r="D9" s="11" t="s">
        <v>113</v>
      </c>
      <c r="E9" s="12" t="s">
        <v>56</v>
      </c>
      <c r="F9" s="1" t="s">
        <v>114</v>
      </c>
      <c r="G9" s="13" t="s">
        <v>115</v>
      </c>
      <c r="H9" s="13" t="s">
        <v>116</v>
      </c>
      <c r="I9" s="14" t="s">
        <v>117</v>
      </c>
      <c r="J9" s="15" t="s">
        <v>87</v>
      </c>
      <c r="K9" s="21"/>
      <c r="L9" s="17">
        <v>3.2</v>
      </c>
      <c r="M9" s="12" t="s">
        <v>62</v>
      </c>
      <c r="N9" s="12" t="s">
        <v>63</v>
      </c>
      <c r="O9" s="12" t="s">
        <v>64</v>
      </c>
      <c r="P9" s="12" t="s">
        <v>65</v>
      </c>
      <c r="Q9" s="12" t="s">
        <v>106</v>
      </c>
      <c r="R9" s="12" t="s">
        <v>67</v>
      </c>
      <c r="S9" s="12" t="s">
        <v>118</v>
      </c>
      <c r="T9" s="12" t="s">
        <v>69</v>
      </c>
      <c r="U9" s="12" t="s">
        <v>70</v>
      </c>
      <c r="V9" s="11" t="s">
        <v>71</v>
      </c>
      <c r="W9" s="11" t="s">
        <v>119</v>
      </c>
      <c r="X9" s="18" t="s">
        <v>73</v>
      </c>
      <c r="Y9" s="14"/>
      <c r="Z9" s="14"/>
      <c r="AA9" s="14"/>
      <c r="AB9" s="14"/>
      <c r="AC9" s="14"/>
      <c r="AD9" s="17">
        <v>0.2</v>
      </c>
      <c r="AE9" s="17"/>
      <c r="AF9" s="17"/>
      <c r="AG9" s="17"/>
      <c r="AH9" s="17"/>
      <c r="AI9" s="17"/>
      <c r="AJ9" s="17">
        <f t="shared" ref="AJ9:AJ14" si="2">AK9/AD9</f>
        <v>154</v>
      </c>
      <c r="AK9" s="17">
        <f t="shared" ref="AK9:AK10" si="3">AN9</f>
        <v>30.8</v>
      </c>
      <c r="AL9" s="17"/>
      <c r="AM9" s="17"/>
      <c r="AN9" s="17">
        <v>30.8</v>
      </c>
      <c r="AO9" s="14">
        <v>2023</v>
      </c>
      <c r="AP9" s="14" t="s">
        <v>120</v>
      </c>
      <c r="AQ9" s="14" t="s">
        <v>75</v>
      </c>
      <c r="AR9" s="15" t="s">
        <v>106</v>
      </c>
      <c r="AS9" s="15" t="s">
        <v>121</v>
      </c>
      <c r="AT9" s="20" t="s">
        <v>94</v>
      </c>
      <c r="AU9" s="15" t="s">
        <v>122</v>
      </c>
      <c r="AV9" s="15" t="s">
        <v>106</v>
      </c>
      <c r="AW9" s="14">
        <v>2023</v>
      </c>
    </row>
    <row r="10" spans="1:49" ht="334.5" customHeight="1" x14ac:dyDescent="0.25">
      <c r="A10" s="10">
        <v>5</v>
      </c>
      <c r="B10" s="11" t="s">
        <v>53</v>
      </c>
      <c r="C10" s="11" t="s">
        <v>54</v>
      </c>
      <c r="D10" s="11" t="s">
        <v>55</v>
      </c>
      <c r="E10" s="12" t="s">
        <v>56</v>
      </c>
      <c r="F10" s="1" t="s">
        <v>123</v>
      </c>
      <c r="G10" s="13" t="s">
        <v>124</v>
      </c>
      <c r="H10" s="13" t="s">
        <v>125</v>
      </c>
      <c r="I10" s="14" t="s">
        <v>126</v>
      </c>
      <c r="J10" s="15" t="s">
        <v>127</v>
      </c>
      <c r="K10" s="21"/>
      <c r="L10" s="17">
        <v>4.2</v>
      </c>
      <c r="M10" s="12" t="s">
        <v>62</v>
      </c>
      <c r="N10" s="12" t="s">
        <v>63</v>
      </c>
      <c r="O10" s="12" t="s">
        <v>128</v>
      </c>
      <c r="P10" s="12" t="s">
        <v>129</v>
      </c>
      <c r="Q10" s="12" t="s">
        <v>130</v>
      </c>
      <c r="R10" s="12" t="s">
        <v>131</v>
      </c>
      <c r="S10" s="12" t="s">
        <v>132</v>
      </c>
      <c r="T10" s="12" t="s">
        <v>69</v>
      </c>
      <c r="U10" s="12" t="s">
        <v>107</v>
      </c>
      <c r="V10" s="11" t="s">
        <v>71</v>
      </c>
      <c r="W10" s="11" t="s">
        <v>133</v>
      </c>
      <c r="X10" s="18" t="s">
        <v>73</v>
      </c>
      <c r="Y10" s="14"/>
      <c r="Z10" s="14"/>
      <c r="AA10" s="14"/>
      <c r="AB10" s="14"/>
      <c r="AC10" s="14"/>
      <c r="AD10" s="17">
        <v>10</v>
      </c>
      <c r="AE10" s="17"/>
      <c r="AF10" s="17"/>
      <c r="AG10" s="17"/>
      <c r="AH10" s="17"/>
      <c r="AI10" s="17"/>
      <c r="AJ10" s="17">
        <f t="shared" si="2"/>
        <v>3.3600000000000003</v>
      </c>
      <c r="AK10" s="17">
        <f t="shared" si="3"/>
        <v>33.6</v>
      </c>
      <c r="AL10" s="17"/>
      <c r="AM10" s="17"/>
      <c r="AN10" s="17">
        <v>33.6</v>
      </c>
      <c r="AO10" s="14">
        <v>2023</v>
      </c>
      <c r="AP10" s="14" t="s">
        <v>74</v>
      </c>
      <c r="AQ10" s="14" t="s">
        <v>75</v>
      </c>
      <c r="AR10" s="15" t="s">
        <v>134</v>
      </c>
      <c r="AS10" s="15" t="s">
        <v>121</v>
      </c>
      <c r="AT10" s="15" t="s">
        <v>78</v>
      </c>
      <c r="AU10" s="15" t="s">
        <v>135</v>
      </c>
      <c r="AV10" s="15" t="s">
        <v>136</v>
      </c>
      <c r="AW10" s="14">
        <v>2023</v>
      </c>
    </row>
    <row r="11" spans="1:49" ht="334.5" customHeight="1" x14ac:dyDescent="0.25">
      <c r="A11" s="10">
        <v>6</v>
      </c>
      <c r="B11" s="11" t="s">
        <v>81</v>
      </c>
      <c r="C11" s="11" t="s">
        <v>54</v>
      </c>
      <c r="D11" s="11" t="s">
        <v>82</v>
      </c>
      <c r="E11" s="12" t="s">
        <v>56</v>
      </c>
      <c r="F11" s="1" t="s">
        <v>137</v>
      </c>
      <c r="G11" s="13" t="s">
        <v>138</v>
      </c>
      <c r="H11" s="13" t="s">
        <v>139</v>
      </c>
      <c r="I11" s="14" t="s">
        <v>140</v>
      </c>
      <c r="J11" s="15" t="s">
        <v>87</v>
      </c>
      <c r="K11" s="21"/>
      <c r="L11" s="17">
        <v>8.9</v>
      </c>
      <c r="M11" s="12" t="s">
        <v>62</v>
      </c>
      <c r="N11" s="12" t="s">
        <v>63</v>
      </c>
      <c r="O11" s="12" t="s">
        <v>64</v>
      </c>
      <c r="P11" s="12" t="s">
        <v>141</v>
      </c>
      <c r="Q11" s="12" t="s">
        <v>142</v>
      </c>
      <c r="R11" s="12" t="s">
        <v>67</v>
      </c>
      <c r="S11" s="12" t="s">
        <v>132</v>
      </c>
      <c r="T11" s="12" t="s">
        <v>69</v>
      </c>
      <c r="U11" s="12" t="s">
        <v>107</v>
      </c>
      <c r="V11" s="11" t="s">
        <v>71</v>
      </c>
      <c r="W11" s="11" t="s">
        <v>143</v>
      </c>
      <c r="X11" s="18" t="s">
        <v>73</v>
      </c>
      <c r="Y11" s="14"/>
      <c r="Z11" s="14"/>
      <c r="AA11" s="14"/>
      <c r="AB11" s="14"/>
      <c r="AC11" s="14"/>
      <c r="AD11" s="17">
        <v>1.5</v>
      </c>
      <c r="AE11" s="17"/>
      <c r="AF11" s="17"/>
      <c r="AG11" s="17"/>
      <c r="AH11" s="17"/>
      <c r="AI11" s="17"/>
      <c r="AJ11" s="17">
        <f t="shared" si="2"/>
        <v>47.466666666666669</v>
      </c>
      <c r="AK11" s="17">
        <v>71.2</v>
      </c>
      <c r="AL11" s="17"/>
      <c r="AM11" s="17"/>
      <c r="AN11" s="17">
        <v>71.2</v>
      </c>
      <c r="AO11" s="14">
        <v>2023</v>
      </c>
      <c r="AP11" s="14" t="s">
        <v>74</v>
      </c>
      <c r="AQ11" s="14" t="s">
        <v>144</v>
      </c>
      <c r="AR11" s="15" t="s">
        <v>145</v>
      </c>
      <c r="AS11" s="15" t="s">
        <v>77</v>
      </c>
      <c r="AT11" s="20" t="s">
        <v>94</v>
      </c>
      <c r="AU11" s="15" t="s">
        <v>146</v>
      </c>
      <c r="AV11" s="15" t="s">
        <v>145</v>
      </c>
      <c r="AW11" s="14">
        <v>2023</v>
      </c>
    </row>
    <row r="12" spans="1:49" ht="330" customHeight="1" x14ac:dyDescent="0.25">
      <c r="A12" s="10">
        <v>7</v>
      </c>
      <c r="B12" s="11" t="s">
        <v>81</v>
      </c>
      <c r="C12" s="11" t="s">
        <v>54</v>
      </c>
      <c r="D12" s="11" t="s">
        <v>82</v>
      </c>
      <c r="E12" s="12" t="s">
        <v>56</v>
      </c>
      <c r="F12" s="1" t="s">
        <v>147</v>
      </c>
      <c r="G12" s="13" t="s">
        <v>148</v>
      </c>
      <c r="H12" s="22" t="s">
        <v>149</v>
      </c>
      <c r="I12" s="14" t="s">
        <v>140</v>
      </c>
      <c r="J12" s="15" t="s">
        <v>87</v>
      </c>
      <c r="K12" s="21"/>
      <c r="L12" s="17">
        <v>2</v>
      </c>
      <c r="M12" s="12" t="s">
        <v>62</v>
      </c>
      <c r="N12" s="12" t="s">
        <v>63</v>
      </c>
      <c r="O12" s="12" t="s">
        <v>64</v>
      </c>
      <c r="P12" s="12" t="s">
        <v>141</v>
      </c>
      <c r="Q12" s="12" t="s">
        <v>142</v>
      </c>
      <c r="R12" s="12" t="s">
        <v>67</v>
      </c>
      <c r="S12" s="12" t="s">
        <v>132</v>
      </c>
      <c r="T12" s="12" t="s">
        <v>69</v>
      </c>
      <c r="U12" s="12" t="s">
        <v>107</v>
      </c>
      <c r="V12" s="11" t="s">
        <v>71</v>
      </c>
      <c r="W12" s="11" t="s">
        <v>143</v>
      </c>
      <c r="X12" s="18" t="s">
        <v>73</v>
      </c>
      <c r="Y12" s="14"/>
      <c r="Z12" s="14"/>
      <c r="AA12" s="14"/>
      <c r="AB12" s="14"/>
      <c r="AC12" s="14"/>
      <c r="AD12" s="17">
        <v>0.65</v>
      </c>
      <c r="AE12" s="17"/>
      <c r="AF12" s="17"/>
      <c r="AG12" s="17"/>
      <c r="AH12" s="17"/>
      <c r="AI12" s="17"/>
      <c r="AJ12" s="17">
        <f t="shared" si="2"/>
        <v>24.615384615384613</v>
      </c>
      <c r="AK12" s="17">
        <f t="shared" ref="AK12:AK13" si="4">AN12</f>
        <v>16</v>
      </c>
      <c r="AL12" s="17"/>
      <c r="AM12" s="17"/>
      <c r="AN12" s="17">
        <v>16</v>
      </c>
      <c r="AO12" s="14">
        <v>2023</v>
      </c>
      <c r="AP12" s="14" t="s">
        <v>74</v>
      </c>
      <c r="AQ12" s="14" t="s">
        <v>144</v>
      </c>
      <c r="AR12" s="15" t="s">
        <v>145</v>
      </c>
      <c r="AS12" s="15" t="s">
        <v>77</v>
      </c>
      <c r="AT12" s="20" t="s">
        <v>94</v>
      </c>
      <c r="AU12" s="15" t="s">
        <v>150</v>
      </c>
      <c r="AV12" s="15" t="s">
        <v>145</v>
      </c>
      <c r="AW12" s="14">
        <v>2023</v>
      </c>
    </row>
    <row r="13" spans="1:49" ht="319.5" customHeight="1" x14ac:dyDescent="0.25">
      <c r="A13" s="10">
        <v>8</v>
      </c>
      <c r="B13" s="11" t="s">
        <v>81</v>
      </c>
      <c r="C13" s="11" t="s">
        <v>54</v>
      </c>
      <c r="D13" s="11" t="s">
        <v>82</v>
      </c>
      <c r="E13" s="12" t="s">
        <v>56</v>
      </c>
      <c r="F13" s="2" t="s">
        <v>151</v>
      </c>
      <c r="G13" s="13" t="s">
        <v>152</v>
      </c>
      <c r="H13" s="13" t="s">
        <v>153</v>
      </c>
      <c r="I13" s="14" t="s">
        <v>140</v>
      </c>
      <c r="J13" s="15" t="s">
        <v>87</v>
      </c>
      <c r="K13" s="21"/>
      <c r="L13" s="17">
        <v>8.3000000000000007</v>
      </c>
      <c r="M13" s="12" t="s">
        <v>62</v>
      </c>
      <c r="N13" s="12" t="s">
        <v>63</v>
      </c>
      <c r="O13" s="12" t="s">
        <v>64</v>
      </c>
      <c r="P13" s="12" t="s">
        <v>141</v>
      </c>
      <c r="Q13" s="11" t="s">
        <v>142</v>
      </c>
      <c r="R13" s="12" t="s">
        <v>67</v>
      </c>
      <c r="S13" s="12" t="s">
        <v>132</v>
      </c>
      <c r="T13" s="12" t="s">
        <v>69</v>
      </c>
      <c r="U13" s="12" t="s">
        <v>107</v>
      </c>
      <c r="V13" s="11" t="s">
        <v>71</v>
      </c>
      <c r="W13" s="11" t="s">
        <v>143</v>
      </c>
      <c r="X13" s="18" t="s">
        <v>73</v>
      </c>
      <c r="Y13" s="14"/>
      <c r="Z13" s="14"/>
      <c r="AA13" s="14"/>
      <c r="AB13" s="14"/>
      <c r="AC13" s="14"/>
      <c r="AD13" s="17">
        <v>1.7</v>
      </c>
      <c r="AE13" s="17"/>
      <c r="AF13" s="17"/>
      <c r="AG13" s="17"/>
      <c r="AH13" s="17"/>
      <c r="AI13" s="17"/>
      <c r="AJ13" s="17">
        <f t="shared" si="2"/>
        <v>39.058823529411768</v>
      </c>
      <c r="AK13" s="17">
        <f t="shared" si="4"/>
        <v>66.400000000000006</v>
      </c>
      <c r="AL13" s="17"/>
      <c r="AM13" s="17"/>
      <c r="AN13" s="17">
        <v>66.400000000000006</v>
      </c>
      <c r="AO13" s="14">
        <v>2023</v>
      </c>
      <c r="AP13" s="14" t="s">
        <v>74</v>
      </c>
      <c r="AQ13" s="14" t="s">
        <v>144</v>
      </c>
      <c r="AR13" s="15" t="s">
        <v>145</v>
      </c>
      <c r="AS13" s="15" t="s">
        <v>77</v>
      </c>
      <c r="AT13" s="20" t="s">
        <v>94</v>
      </c>
      <c r="AU13" s="14" t="s">
        <v>154</v>
      </c>
      <c r="AV13" s="15" t="s">
        <v>145</v>
      </c>
      <c r="AW13" s="14">
        <v>2023</v>
      </c>
    </row>
    <row r="14" spans="1:49" ht="325.5" customHeight="1" x14ac:dyDescent="0.25">
      <c r="A14" s="10">
        <v>9</v>
      </c>
      <c r="B14" s="11" t="s">
        <v>81</v>
      </c>
      <c r="C14" s="11" t="s">
        <v>54</v>
      </c>
      <c r="D14" s="11" t="s">
        <v>82</v>
      </c>
      <c r="E14" s="12" t="s">
        <v>56</v>
      </c>
      <c r="F14" s="1" t="s">
        <v>155</v>
      </c>
      <c r="G14" s="13" t="s">
        <v>156</v>
      </c>
      <c r="H14" s="13" t="s">
        <v>157</v>
      </c>
      <c r="I14" s="14" t="s">
        <v>158</v>
      </c>
      <c r="J14" s="15" t="s">
        <v>87</v>
      </c>
      <c r="K14" s="21"/>
      <c r="L14" s="17">
        <v>2</v>
      </c>
      <c r="M14" s="12" t="s">
        <v>62</v>
      </c>
      <c r="N14" s="12" t="s">
        <v>63</v>
      </c>
      <c r="O14" s="12" t="s">
        <v>64</v>
      </c>
      <c r="P14" s="12" t="s">
        <v>141</v>
      </c>
      <c r="Q14" s="12" t="s">
        <v>159</v>
      </c>
      <c r="R14" s="12" t="s">
        <v>67</v>
      </c>
      <c r="S14" s="12" t="s">
        <v>132</v>
      </c>
      <c r="T14" s="12" t="s">
        <v>69</v>
      </c>
      <c r="U14" s="12" t="s">
        <v>107</v>
      </c>
      <c r="V14" s="11" t="s">
        <v>71</v>
      </c>
      <c r="W14" s="11" t="s">
        <v>143</v>
      </c>
      <c r="X14" s="18" t="s">
        <v>73</v>
      </c>
      <c r="Y14" s="14"/>
      <c r="Z14" s="14"/>
      <c r="AA14" s="14"/>
      <c r="AB14" s="14"/>
      <c r="AC14" s="14"/>
      <c r="AD14" s="17">
        <v>0.2</v>
      </c>
      <c r="AE14" s="17"/>
      <c r="AF14" s="17"/>
      <c r="AG14" s="17"/>
      <c r="AH14" s="17"/>
      <c r="AI14" s="17"/>
      <c r="AJ14" s="17">
        <f t="shared" si="2"/>
        <v>80</v>
      </c>
      <c r="AK14" s="17">
        <v>16</v>
      </c>
      <c r="AL14" s="17"/>
      <c r="AM14" s="17"/>
      <c r="AN14" s="17">
        <v>16</v>
      </c>
      <c r="AO14" s="14">
        <v>2023</v>
      </c>
      <c r="AP14" s="14" t="s">
        <v>74</v>
      </c>
      <c r="AQ14" s="14" t="s">
        <v>144</v>
      </c>
      <c r="AR14" s="15" t="s">
        <v>159</v>
      </c>
      <c r="AS14" s="15" t="s">
        <v>77</v>
      </c>
      <c r="AT14" s="20" t="s">
        <v>94</v>
      </c>
      <c r="AU14" s="15" t="s">
        <v>160</v>
      </c>
      <c r="AV14" s="15" t="s">
        <v>159</v>
      </c>
      <c r="AW14" s="14">
        <v>2023</v>
      </c>
    </row>
    <row r="15" spans="1:49" ht="352.5" customHeight="1" x14ac:dyDescent="0.25">
      <c r="A15" s="10">
        <v>10</v>
      </c>
      <c r="B15" s="12" t="s">
        <v>81</v>
      </c>
      <c r="C15" s="12" t="s">
        <v>54</v>
      </c>
      <c r="D15" s="12" t="s">
        <v>82</v>
      </c>
      <c r="E15" s="12" t="s">
        <v>56</v>
      </c>
      <c r="F15" s="2" t="s">
        <v>161</v>
      </c>
      <c r="G15" s="13" t="s">
        <v>162</v>
      </c>
      <c r="H15" s="12" t="s">
        <v>163</v>
      </c>
      <c r="I15" s="14" t="s">
        <v>164</v>
      </c>
      <c r="J15" s="15" t="s">
        <v>87</v>
      </c>
      <c r="K15" s="21"/>
      <c r="L15" s="17">
        <v>38.299999999999997</v>
      </c>
      <c r="M15" s="12" t="s">
        <v>62</v>
      </c>
      <c r="N15" s="12" t="s">
        <v>63</v>
      </c>
      <c r="O15" s="12" t="s">
        <v>64</v>
      </c>
      <c r="P15" s="12" t="s">
        <v>141</v>
      </c>
      <c r="Q15" s="12" t="s">
        <v>165</v>
      </c>
      <c r="R15" s="12" t="s">
        <v>67</v>
      </c>
      <c r="S15" s="11" t="s">
        <v>132</v>
      </c>
      <c r="T15" s="11" t="s">
        <v>69</v>
      </c>
      <c r="U15" s="12" t="s">
        <v>107</v>
      </c>
      <c r="V15" s="11" t="s">
        <v>71</v>
      </c>
      <c r="W15" s="11" t="s">
        <v>143</v>
      </c>
      <c r="X15" s="18" t="s">
        <v>73</v>
      </c>
      <c r="Y15" s="14"/>
      <c r="Z15" s="14"/>
      <c r="AA15" s="14"/>
      <c r="AB15" s="14"/>
      <c r="AC15" s="14"/>
      <c r="AD15" s="17">
        <v>5</v>
      </c>
      <c r="AE15" s="17"/>
      <c r="AF15" s="17"/>
      <c r="AG15" s="17"/>
      <c r="AH15" s="17"/>
      <c r="AI15" s="17"/>
      <c r="AJ15" s="17" t="s">
        <v>166</v>
      </c>
      <c r="AK15" s="17">
        <v>689.4</v>
      </c>
      <c r="AL15" s="17"/>
      <c r="AM15" s="17"/>
      <c r="AN15" s="17">
        <v>689.4</v>
      </c>
      <c r="AO15" s="14">
        <v>2023</v>
      </c>
      <c r="AP15" s="14" t="s">
        <v>74</v>
      </c>
      <c r="AQ15" s="14" t="s">
        <v>144</v>
      </c>
      <c r="AR15" s="15" t="s">
        <v>167</v>
      </c>
      <c r="AS15" s="15" t="s">
        <v>77</v>
      </c>
      <c r="AT15" s="15" t="s">
        <v>78</v>
      </c>
      <c r="AU15" s="15" t="s">
        <v>168</v>
      </c>
      <c r="AV15" s="15" t="s">
        <v>169</v>
      </c>
      <c r="AW15" s="14">
        <v>2023</v>
      </c>
    </row>
    <row r="16" spans="1:49" ht="325.5" customHeight="1" x14ac:dyDescent="0.25">
      <c r="A16" s="10">
        <v>11</v>
      </c>
      <c r="B16" s="22" t="s">
        <v>81</v>
      </c>
      <c r="C16" s="22" t="s">
        <v>54</v>
      </c>
      <c r="D16" s="22" t="s">
        <v>82</v>
      </c>
      <c r="E16" s="12" t="s">
        <v>56</v>
      </c>
      <c r="F16" s="2" t="s">
        <v>170</v>
      </c>
      <c r="G16" s="13" t="s">
        <v>171</v>
      </c>
      <c r="H16" s="13" t="s">
        <v>172</v>
      </c>
      <c r="I16" s="14" t="s">
        <v>173</v>
      </c>
      <c r="J16" s="15" t="s">
        <v>87</v>
      </c>
      <c r="K16" s="21"/>
      <c r="L16" s="17">
        <v>14.8</v>
      </c>
      <c r="M16" s="12" t="s">
        <v>62</v>
      </c>
      <c r="N16" s="12" t="s">
        <v>63</v>
      </c>
      <c r="O16" s="12" t="s">
        <v>64</v>
      </c>
      <c r="P16" s="12" t="s">
        <v>65</v>
      </c>
      <c r="Q16" s="12" t="s">
        <v>174</v>
      </c>
      <c r="R16" s="12" t="s">
        <v>67</v>
      </c>
      <c r="S16" s="12" t="s">
        <v>132</v>
      </c>
      <c r="T16" s="12" t="s">
        <v>69</v>
      </c>
      <c r="U16" s="12" t="s">
        <v>107</v>
      </c>
      <c r="V16" s="11" t="s">
        <v>71</v>
      </c>
      <c r="W16" s="11" t="s">
        <v>175</v>
      </c>
      <c r="X16" s="18" t="s">
        <v>73</v>
      </c>
      <c r="Y16" s="14"/>
      <c r="Z16" s="14"/>
      <c r="AA16" s="14"/>
      <c r="AB16" s="14"/>
      <c r="AC16" s="14"/>
      <c r="AD16" s="17">
        <v>21.28</v>
      </c>
      <c r="AE16" s="17"/>
      <c r="AF16" s="17"/>
      <c r="AG16" s="17"/>
      <c r="AH16" s="17"/>
      <c r="AI16" s="17"/>
      <c r="AJ16" s="17">
        <v>12.5</v>
      </c>
      <c r="AK16" s="17">
        <v>266.39999999999998</v>
      </c>
      <c r="AL16" s="17"/>
      <c r="AM16" s="17"/>
      <c r="AN16" s="17">
        <v>266.39999999999998</v>
      </c>
      <c r="AO16" s="14">
        <v>2023</v>
      </c>
      <c r="AP16" s="14" t="s">
        <v>74</v>
      </c>
      <c r="AQ16" s="14" t="s">
        <v>144</v>
      </c>
      <c r="AR16" s="15" t="s">
        <v>176</v>
      </c>
      <c r="AS16" s="15" t="s">
        <v>77</v>
      </c>
      <c r="AT16" s="20" t="s">
        <v>94</v>
      </c>
      <c r="AU16" s="15" t="s">
        <v>177</v>
      </c>
      <c r="AV16" s="15" t="s">
        <v>174</v>
      </c>
      <c r="AW16" s="14">
        <v>2023</v>
      </c>
    </row>
    <row r="17" spans="1:49" ht="355.5" customHeight="1" x14ac:dyDescent="0.25">
      <c r="A17" s="10">
        <v>12</v>
      </c>
      <c r="B17" s="22" t="s">
        <v>81</v>
      </c>
      <c r="C17" s="22" t="s">
        <v>54</v>
      </c>
      <c r="D17" s="22" t="s">
        <v>82</v>
      </c>
      <c r="E17" s="12" t="s">
        <v>56</v>
      </c>
      <c r="F17" s="1" t="s">
        <v>178</v>
      </c>
      <c r="G17" s="13" t="s">
        <v>179</v>
      </c>
      <c r="H17" s="13" t="s">
        <v>180</v>
      </c>
      <c r="I17" s="14" t="s">
        <v>181</v>
      </c>
      <c r="J17" s="15" t="s">
        <v>182</v>
      </c>
      <c r="K17" s="15"/>
      <c r="L17" s="17">
        <v>1</v>
      </c>
      <c r="M17" s="12" t="s">
        <v>62</v>
      </c>
      <c r="N17" s="12" t="s">
        <v>63</v>
      </c>
      <c r="O17" s="12" t="s">
        <v>64</v>
      </c>
      <c r="P17" s="12" t="s">
        <v>65</v>
      </c>
      <c r="Q17" s="12" t="s">
        <v>174</v>
      </c>
      <c r="R17" s="12" t="s">
        <v>131</v>
      </c>
      <c r="S17" s="12" t="s">
        <v>132</v>
      </c>
      <c r="T17" s="12" t="s">
        <v>69</v>
      </c>
      <c r="U17" s="12" t="s">
        <v>107</v>
      </c>
      <c r="V17" s="11" t="s">
        <v>71</v>
      </c>
      <c r="W17" s="11" t="s">
        <v>175</v>
      </c>
      <c r="X17" s="18" t="s">
        <v>73</v>
      </c>
      <c r="Y17" s="14"/>
      <c r="Z17" s="14"/>
      <c r="AA17" s="14"/>
      <c r="AB17" s="14"/>
      <c r="AC17" s="14"/>
      <c r="AD17" s="17">
        <v>0.7</v>
      </c>
      <c r="AE17" s="17"/>
      <c r="AF17" s="17"/>
      <c r="AG17" s="17"/>
      <c r="AH17" s="17"/>
      <c r="AI17" s="17"/>
      <c r="AJ17" s="17">
        <v>11.4</v>
      </c>
      <c r="AK17" s="17">
        <v>8</v>
      </c>
      <c r="AL17" s="17"/>
      <c r="AM17" s="17"/>
      <c r="AN17" s="17">
        <v>8</v>
      </c>
      <c r="AO17" s="14">
        <v>2023</v>
      </c>
      <c r="AP17" s="14" t="s">
        <v>74</v>
      </c>
      <c r="AQ17" s="14" t="s">
        <v>144</v>
      </c>
      <c r="AR17" s="15" t="s">
        <v>183</v>
      </c>
      <c r="AS17" s="15" t="s">
        <v>77</v>
      </c>
      <c r="AT17" s="20" t="s">
        <v>94</v>
      </c>
      <c r="AU17" s="15" t="s">
        <v>184</v>
      </c>
      <c r="AV17" s="15" t="s">
        <v>174</v>
      </c>
      <c r="AW17" s="14">
        <v>2023</v>
      </c>
    </row>
    <row r="18" spans="1:49" ht="313.5" customHeight="1" x14ac:dyDescent="0.25">
      <c r="A18" s="10">
        <v>13</v>
      </c>
      <c r="B18" s="22" t="s">
        <v>81</v>
      </c>
      <c r="C18" s="22" t="s">
        <v>54</v>
      </c>
      <c r="D18" s="22" t="s">
        <v>82</v>
      </c>
      <c r="E18" s="12" t="s">
        <v>56</v>
      </c>
      <c r="F18" s="1" t="s">
        <v>185</v>
      </c>
      <c r="G18" s="13" t="s">
        <v>186</v>
      </c>
      <c r="H18" s="13" t="s">
        <v>187</v>
      </c>
      <c r="I18" s="14" t="s">
        <v>188</v>
      </c>
      <c r="J18" s="15" t="s">
        <v>87</v>
      </c>
      <c r="K18" s="15"/>
      <c r="L18" s="17">
        <v>5</v>
      </c>
      <c r="M18" s="12" t="s">
        <v>62</v>
      </c>
      <c r="N18" s="12" t="s">
        <v>63</v>
      </c>
      <c r="O18" s="12" t="s">
        <v>64</v>
      </c>
      <c r="P18" s="12" t="s">
        <v>65</v>
      </c>
      <c r="Q18" s="12" t="s">
        <v>174</v>
      </c>
      <c r="R18" s="12" t="s">
        <v>131</v>
      </c>
      <c r="S18" s="12" t="s">
        <v>132</v>
      </c>
      <c r="T18" s="12" t="s">
        <v>69</v>
      </c>
      <c r="U18" s="12" t="s">
        <v>107</v>
      </c>
      <c r="V18" s="11" t="s">
        <v>71</v>
      </c>
      <c r="W18" s="11" t="s">
        <v>175</v>
      </c>
      <c r="X18" s="18" t="s">
        <v>73</v>
      </c>
      <c r="Y18" s="14"/>
      <c r="Z18" s="14"/>
      <c r="AA18" s="14"/>
      <c r="AB18" s="14"/>
      <c r="AC18" s="14"/>
      <c r="AD18" s="17">
        <v>1</v>
      </c>
      <c r="AE18" s="17"/>
      <c r="AF18" s="17"/>
      <c r="AG18" s="17"/>
      <c r="AH18" s="17"/>
      <c r="AI18" s="17"/>
      <c r="AJ18" s="17">
        <f t="shared" ref="AJ18:AJ20" si="5">AK18/AD18</f>
        <v>40</v>
      </c>
      <c r="AK18" s="17">
        <f t="shared" ref="AK18:AK20" si="6">AN18</f>
        <v>40</v>
      </c>
      <c r="AL18" s="17"/>
      <c r="AM18" s="17"/>
      <c r="AN18" s="17">
        <v>40</v>
      </c>
      <c r="AO18" s="14">
        <v>2023</v>
      </c>
      <c r="AP18" s="14" t="s">
        <v>74</v>
      </c>
      <c r="AQ18" s="14" t="s">
        <v>144</v>
      </c>
      <c r="AR18" s="15" t="s">
        <v>174</v>
      </c>
      <c r="AS18" s="15" t="s">
        <v>77</v>
      </c>
      <c r="AT18" s="20" t="s">
        <v>94</v>
      </c>
      <c r="AU18" s="15" t="s">
        <v>189</v>
      </c>
      <c r="AV18" s="15" t="s">
        <v>174</v>
      </c>
      <c r="AW18" s="14">
        <v>2023</v>
      </c>
    </row>
    <row r="19" spans="1:49" ht="295.5" customHeight="1" x14ac:dyDescent="0.25">
      <c r="A19" s="10">
        <v>14</v>
      </c>
      <c r="B19" s="22" t="s">
        <v>190</v>
      </c>
      <c r="C19" s="22" t="s">
        <v>54</v>
      </c>
      <c r="D19" s="22" t="s">
        <v>191</v>
      </c>
      <c r="E19" s="12" t="s">
        <v>192</v>
      </c>
      <c r="F19" s="1" t="s">
        <v>193</v>
      </c>
      <c r="G19" s="13" t="s">
        <v>194</v>
      </c>
      <c r="H19" s="13" t="s">
        <v>195</v>
      </c>
      <c r="I19" s="14" t="s">
        <v>196</v>
      </c>
      <c r="J19" s="15" t="s">
        <v>87</v>
      </c>
      <c r="K19" s="15"/>
      <c r="L19" s="17">
        <v>14.2</v>
      </c>
      <c r="M19" s="12" t="s">
        <v>62</v>
      </c>
      <c r="N19" s="12" t="s">
        <v>63</v>
      </c>
      <c r="O19" s="12" t="s">
        <v>64</v>
      </c>
      <c r="P19" s="12" t="s">
        <v>65</v>
      </c>
      <c r="Q19" s="12" t="s">
        <v>197</v>
      </c>
      <c r="R19" s="12" t="s">
        <v>67</v>
      </c>
      <c r="S19" s="12" t="s">
        <v>132</v>
      </c>
      <c r="T19" s="12" t="s">
        <v>69</v>
      </c>
      <c r="U19" s="12" t="s">
        <v>107</v>
      </c>
      <c r="V19" s="11" t="s">
        <v>71</v>
      </c>
      <c r="W19" s="11" t="s">
        <v>119</v>
      </c>
      <c r="X19" s="12" t="s">
        <v>73</v>
      </c>
      <c r="Y19" s="12"/>
      <c r="Z19" s="12"/>
      <c r="AA19" s="12"/>
      <c r="AB19" s="12"/>
      <c r="AC19" s="12"/>
      <c r="AD19" s="17">
        <v>6</v>
      </c>
      <c r="AE19" s="12"/>
      <c r="AF19" s="12"/>
      <c r="AG19" s="12"/>
      <c r="AH19" s="12"/>
      <c r="AI19" s="17"/>
      <c r="AJ19" s="17">
        <f t="shared" si="5"/>
        <v>18.25</v>
      </c>
      <c r="AK19" s="17" t="str">
        <f t="shared" si="6"/>
        <v>109,5</v>
      </c>
      <c r="AL19" s="12"/>
      <c r="AM19" s="12"/>
      <c r="AN19" s="17" t="s">
        <v>198</v>
      </c>
      <c r="AO19" s="14">
        <v>2023</v>
      </c>
      <c r="AP19" s="14" t="s">
        <v>199</v>
      </c>
      <c r="AQ19" s="14" t="s">
        <v>200</v>
      </c>
      <c r="AR19" s="14" t="s">
        <v>201</v>
      </c>
      <c r="AS19" s="14" t="s">
        <v>77</v>
      </c>
      <c r="AT19" s="20" t="s">
        <v>202</v>
      </c>
      <c r="AU19" s="14" t="s">
        <v>203</v>
      </c>
      <c r="AV19" s="14" t="s">
        <v>204</v>
      </c>
      <c r="AW19" s="14">
        <v>2023</v>
      </c>
    </row>
    <row r="20" spans="1:49" ht="321.75" customHeight="1" x14ac:dyDescent="0.25">
      <c r="A20" s="10">
        <v>15</v>
      </c>
      <c r="B20" s="11" t="s">
        <v>190</v>
      </c>
      <c r="C20" s="11" t="s">
        <v>54</v>
      </c>
      <c r="D20" s="11" t="s">
        <v>191</v>
      </c>
      <c r="E20" s="12" t="s">
        <v>192</v>
      </c>
      <c r="F20" s="1" t="s">
        <v>205</v>
      </c>
      <c r="G20" s="13" t="s">
        <v>206</v>
      </c>
      <c r="H20" s="13" t="s">
        <v>207</v>
      </c>
      <c r="I20" s="14" t="s">
        <v>208</v>
      </c>
      <c r="J20" s="15" t="s">
        <v>87</v>
      </c>
      <c r="K20" s="21"/>
      <c r="L20" s="17">
        <v>5.3</v>
      </c>
      <c r="M20" s="12" t="s">
        <v>62</v>
      </c>
      <c r="N20" s="12" t="s">
        <v>63</v>
      </c>
      <c r="O20" s="12" t="s">
        <v>64</v>
      </c>
      <c r="P20" s="12" t="s">
        <v>65</v>
      </c>
      <c r="Q20" s="12" t="s">
        <v>209</v>
      </c>
      <c r="R20" s="12" t="s">
        <v>67</v>
      </c>
      <c r="S20" s="12" t="s">
        <v>132</v>
      </c>
      <c r="T20" s="12" t="s">
        <v>69</v>
      </c>
      <c r="U20" s="12" t="s">
        <v>107</v>
      </c>
      <c r="V20" s="11" t="s">
        <v>71</v>
      </c>
      <c r="W20" s="11" t="s">
        <v>175</v>
      </c>
      <c r="X20" s="18" t="s">
        <v>73</v>
      </c>
      <c r="Y20" s="14"/>
      <c r="Z20" s="14"/>
      <c r="AA20" s="14"/>
      <c r="AB20" s="14"/>
      <c r="AC20" s="14"/>
      <c r="AD20" s="17">
        <v>3.7</v>
      </c>
      <c r="AE20" s="17"/>
      <c r="AF20" s="17"/>
      <c r="AG20" s="17"/>
      <c r="AH20" s="17"/>
      <c r="AI20" s="17"/>
      <c r="AJ20" s="17">
        <f t="shared" si="5"/>
        <v>18.243243243243242</v>
      </c>
      <c r="AK20" s="17" t="str">
        <f t="shared" si="6"/>
        <v>67,5</v>
      </c>
      <c r="AL20" s="17"/>
      <c r="AM20" s="17"/>
      <c r="AN20" s="17" t="s">
        <v>210</v>
      </c>
      <c r="AO20" s="14">
        <v>2023</v>
      </c>
      <c r="AP20" s="14" t="s">
        <v>199</v>
      </c>
      <c r="AQ20" s="14" t="s">
        <v>200</v>
      </c>
      <c r="AR20" s="15" t="s">
        <v>211</v>
      </c>
      <c r="AS20" s="15" t="s">
        <v>77</v>
      </c>
      <c r="AT20" s="20" t="s">
        <v>94</v>
      </c>
      <c r="AU20" s="14" t="s">
        <v>212</v>
      </c>
      <c r="AV20" s="15" t="s">
        <v>211</v>
      </c>
      <c r="AW20" s="14">
        <v>2023</v>
      </c>
    </row>
    <row r="21" spans="1:49" ht="319.5" customHeight="1" x14ac:dyDescent="0.25">
      <c r="A21" s="10">
        <v>16</v>
      </c>
      <c r="B21" s="12" t="s">
        <v>213</v>
      </c>
      <c r="C21" s="12" t="s">
        <v>54</v>
      </c>
      <c r="D21" s="12" t="s">
        <v>214</v>
      </c>
      <c r="E21" s="12" t="s">
        <v>215</v>
      </c>
      <c r="F21" s="1" t="s">
        <v>216</v>
      </c>
      <c r="G21" s="13" t="s">
        <v>217</v>
      </c>
      <c r="H21" s="13" t="s">
        <v>218</v>
      </c>
      <c r="I21" s="14" t="s">
        <v>174</v>
      </c>
      <c r="J21" s="15" t="s">
        <v>87</v>
      </c>
      <c r="K21" s="21"/>
      <c r="L21" s="17">
        <v>17.5</v>
      </c>
      <c r="M21" s="12" t="s">
        <v>62</v>
      </c>
      <c r="N21" s="12" t="s">
        <v>63</v>
      </c>
      <c r="O21" s="12" t="s">
        <v>64</v>
      </c>
      <c r="P21" s="12" t="s">
        <v>65</v>
      </c>
      <c r="Q21" s="11" t="s">
        <v>174</v>
      </c>
      <c r="R21" s="11" t="s">
        <v>219</v>
      </c>
      <c r="S21" s="11" t="s">
        <v>220</v>
      </c>
      <c r="T21" s="12" t="s">
        <v>69</v>
      </c>
      <c r="U21" s="12" t="s">
        <v>107</v>
      </c>
      <c r="V21" s="11" t="s">
        <v>71</v>
      </c>
      <c r="W21" s="11" t="s">
        <v>119</v>
      </c>
      <c r="X21" s="18"/>
      <c r="Y21" s="14"/>
      <c r="Z21" s="14"/>
      <c r="AA21" s="14"/>
      <c r="AB21" s="14"/>
      <c r="AC21" s="14"/>
      <c r="AD21" s="17"/>
      <c r="AE21" s="17"/>
      <c r="AF21" s="17"/>
      <c r="AG21" s="17"/>
      <c r="AH21" s="17"/>
      <c r="AI21" s="17"/>
      <c r="AJ21" s="17"/>
      <c r="AK21" s="17"/>
      <c r="AL21" s="17"/>
      <c r="AM21" s="17"/>
      <c r="AN21" s="17">
        <v>6.15</v>
      </c>
      <c r="AO21" s="23">
        <v>2023</v>
      </c>
      <c r="AP21" s="14" t="s">
        <v>221</v>
      </c>
      <c r="AQ21" s="14" t="s">
        <v>222</v>
      </c>
      <c r="AR21" s="15" t="s">
        <v>223</v>
      </c>
      <c r="AS21" s="15" t="s">
        <v>77</v>
      </c>
      <c r="AT21" s="20" t="s">
        <v>94</v>
      </c>
      <c r="AU21" s="19" t="s">
        <v>224</v>
      </c>
      <c r="AV21" s="15" t="s">
        <v>223</v>
      </c>
      <c r="AW21" s="14">
        <v>2023</v>
      </c>
    </row>
    <row r="22" spans="1:49" ht="159.75" customHeight="1" x14ac:dyDescent="0.25">
      <c r="A22" s="10">
        <v>17</v>
      </c>
      <c r="B22" s="22" t="s">
        <v>225</v>
      </c>
      <c r="C22" s="22" t="s">
        <v>54</v>
      </c>
      <c r="D22" s="12" t="s">
        <v>214</v>
      </c>
      <c r="E22" s="12" t="s">
        <v>226</v>
      </c>
      <c r="F22" s="1" t="s">
        <v>227</v>
      </c>
      <c r="G22" s="12" t="s">
        <v>228</v>
      </c>
      <c r="H22" s="12" t="s">
        <v>229</v>
      </c>
      <c r="I22" s="14" t="s">
        <v>174</v>
      </c>
      <c r="J22" s="15" t="s">
        <v>87</v>
      </c>
      <c r="K22" s="21"/>
      <c r="L22" s="17">
        <v>26</v>
      </c>
      <c r="M22" s="12" t="s">
        <v>62</v>
      </c>
      <c r="N22" s="12" t="s">
        <v>63</v>
      </c>
      <c r="O22" s="12" t="s">
        <v>105</v>
      </c>
      <c r="P22" s="12" t="s">
        <v>65</v>
      </c>
      <c r="Q22" s="12" t="s">
        <v>174</v>
      </c>
      <c r="R22" s="12" t="s">
        <v>67</v>
      </c>
      <c r="S22" s="11" t="s">
        <v>132</v>
      </c>
      <c r="T22" s="12" t="s">
        <v>69</v>
      </c>
      <c r="U22" s="12" t="s">
        <v>107</v>
      </c>
      <c r="V22" s="11" t="s">
        <v>92</v>
      </c>
      <c r="W22" s="11" t="s">
        <v>119</v>
      </c>
      <c r="X22" s="18"/>
      <c r="Y22" s="14"/>
      <c r="Z22" s="14" t="s">
        <v>73</v>
      </c>
      <c r="AA22" s="14"/>
      <c r="AB22" s="14"/>
      <c r="AC22" s="14"/>
      <c r="AD22" s="17"/>
      <c r="AE22" s="17"/>
      <c r="AF22" s="17">
        <v>1.55</v>
      </c>
      <c r="AG22" s="17"/>
      <c r="AH22" s="17"/>
      <c r="AI22" s="17"/>
      <c r="AJ22" s="17"/>
      <c r="AK22" s="17"/>
      <c r="AL22" s="17"/>
      <c r="AM22" s="17"/>
      <c r="AN22" s="17">
        <v>4.875</v>
      </c>
      <c r="AO22" s="23">
        <v>2023</v>
      </c>
      <c r="AP22" s="14" t="s">
        <v>221</v>
      </c>
      <c r="AQ22" s="14" t="s">
        <v>222</v>
      </c>
      <c r="AR22" s="15" t="s">
        <v>174</v>
      </c>
      <c r="AS22" s="15" t="s">
        <v>77</v>
      </c>
      <c r="AT22" s="20" t="s">
        <v>94</v>
      </c>
      <c r="AU22" s="19" t="s">
        <v>230</v>
      </c>
      <c r="AV22" s="15" t="s">
        <v>174</v>
      </c>
      <c r="AW22" s="14">
        <v>2023</v>
      </c>
    </row>
    <row r="23" spans="1:49" ht="292.5" customHeight="1" x14ac:dyDescent="0.25">
      <c r="A23" s="10">
        <v>18</v>
      </c>
      <c r="B23" s="11" t="s">
        <v>231</v>
      </c>
      <c r="C23" s="11" t="s">
        <v>54</v>
      </c>
      <c r="D23" s="11" t="s">
        <v>191</v>
      </c>
      <c r="E23" s="12" t="s">
        <v>232</v>
      </c>
      <c r="F23" s="1" t="s">
        <v>233</v>
      </c>
      <c r="G23" s="13" t="s">
        <v>234</v>
      </c>
      <c r="H23" s="13" t="s">
        <v>235</v>
      </c>
      <c r="I23" s="14" t="s">
        <v>236</v>
      </c>
      <c r="J23" s="15" t="s">
        <v>87</v>
      </c>
      <c r="K23" s="21"/>
      <c r="L23" s="17">
        <v>260</v>
      </c>
      <c r="M23" s="12" t="s">
        <v>62</v>
      </c>
      <c r="N23" s="12" t="s">
        <v>63</v>
      </c>
      <c r="O23" s="12" t="s">
        <v>128</v>
      </c>
      <c r="P23" s="12" t="s">
        <v>129</v>
      </c>
      <c r="Q23" s="12" t="s">
        <v>130</v>
      </c>
      <c r="R23" s="12" t="s">
        <v>237</v>
      </c>
      <c r="S23" s="11" t="s">
        <v>238</v>
      </c>
      <c r="T23" s="12" t="s">
        <v>69</v>
      </c>
      <c r="U23" s="12" t="s">
        <v>70</v>
      </c>
      <c r="V23" s="11" t="s">
        <v>71</v>
      </c>
      <c r="W23" s="11" t="s">
        <v>133</v>
      </c>
      <c r="X23" s="18" t="s">
        <v>73</v>
      </c>
      <c r="Y23" s="14"/>
      <c r="Z23" s="14"/>
      <c r="AA23" s="14"/>
      <c r="AB23" s="14"/>
      <c r="AC23" s="14"/>
      <c r="AD23" s="17">
        <v>13.7</v>
      </c>
      <c r="AE23" s="17"/>
      <c r="AF23" s="17"/>
      <c r="AG23" s="17"/>
      <c r="AH23" s="17"/>
      <c r="AI23" s="17"/>
      <c r="AJ23" s="17">
        <f t="shared" ref="AJ23:AJ24" si="7">AK23/AD23</f>
        <v>18.248175182481752</v>
      </c>
      <c r="AK23" s="17">
        <f t="shared" ref="AK23:AK24" si="8">AN23</f>
        <v>250</v>
      </c>
      <c r="AL23" s="17"/>
      <c r="AM23" s="17"/>
      <c r="AN23" s="17">
        <v>250</v>
      </c>
      <c r="AO23" s="23">
        <v>2023</v>
      </c>
      <c r="AP23" s="14" t="s">
        <v>74</v>
      </c>
      <c r="AQ23" s="14" t="s">
        <v>144</v>
      </c>
      <c r="AR23" s="15" t="s">
        <v>239</v>
      </c>
      <c r="AS23" s="15" t="s">
        <v>121</v>
      </c>
      <c r="AT23" s="20" t="s">
        <v>94</v>
      </c>
      <c r="AU23" s="15" t="s">
        <v>240</v>
      </c>
      <c r="AV23" s="15" t="s">
        <v>241</v>
      </c>
      <c r="AW23" s="14">
        <v>2023</v>
      </c>
    </row>
    <row r="24" spans="1:49" ht="345" customHeight="1" x14ac:dyDescent="0.25">
      <c r="A24" s="10">
        <v>19</v>
      </c>
      <c r="B24" s="13" t="s">
        <v>81</v>
      </c>
      <c r="C24" s="13" t="s">
        <v>54</v>
      </c>
      <c r="D24" s="13" t="s">
        <v>113</v>
      </c>
      <c r="E24" s="12" t="s">
        <v>56</v>
      </c>
      <c r="F24" s="1" t="s">
        <v>242</v>
      </c>
      <c r="G24" s="13" t="s">
        <v>243</v>
      </c>
      <c r="H24" s="13" t="s">
        <v>244</v>
      </c>
      <c r="I24" s="14" t="s">
        <v>236</v>
      </c>
      <c r="J24" s="15" t="s">
        <v>87</v>
      </c>
      <c r="K24" s="21"/>
      <c r="L24" s="24">
        <v>0.6</v>
      </c>
      <c r="M24" s="12" t="s">
        <v>62</v>
      </c>
      <c r="N24" s="12" t="s">
        <v>63</v>
      </c>
      <c r="O24" s="12" t="s">
        <v>128</v>
      </c>
      <c r="P24" s="12" t="s">
        <v>245</v>
      </c>
      <c r="Q24" s="12" t="s">
        <v>246</v>
      </c>
      <c r="R24" s="12" t="s">
        <v>237</v>
      </c>
      <c r="S24" s="12" t="s">
        <v>238</v>
      </c>
      <c r="T24" s="12" t="s">
        <v>69</v>
      </c>
      <c r="U24" s="12" t="s">
        <v>70</v>
      </c>
      <c r="V24" s="11" t="s">
        <v>71</v>
      </c>
      <c r="W24" s="11" t="s">
        <v>133</v>
      </c>
      <c r="X24" s="18" t="s">
        <v>73</v>
      </c>
      <c r="Y24" s="18"/>
      <c r="Z24" s="18"/>
      <c r="AA24" s="18"/>
      <c r="AB24" s="18"/>
      <c r="AC24" s="18"/>
      <c r="AD24" s="17">
        <v>0.2</v>
      </c>
      <c r="AE24" s="17"/>
      <c r="AF24" s="17"/>
      <c r="AG24" s="17"/>
      <c r="AH24" s="17"/>
      <c r="AI24" s="17"/>
      <c r="AJ24" s="17">
        <f t="shared" si="7"/>
        <v>23.999999999999996</v>
      </c>
      <c r="AK24" s="17">
        <f t="shared" si="8"/>
        <v>4.8</v>
      </c>
      <c r="AL24" s="17"/>
      <c r="AM24" s="17"/>
      <c r="AN24" s="17">
        <v>4.8</v>
      </c>
      <c r="AO24" s="23">
        <v>2023</v>
      </c>
      <c r="AP24" s="15" t="s">
        <v>74</v>
      </c>
      <c r="AQ24" s="15" t="s">
        <v>144</v>
      </c>
      <c r="AR24" s="15" t="s">
        <v>247</v>
      </c>
      <c r="AS24" s="15" t="s">
        <v>77</v>
      </c>
      <c r="AT24" s="20" t="s">
        <v>94</v>
      </c>
      <c r="AU24" s="15" t="s">
        <v>248</v>
      </c>
      <c r="AV24" s="15" t="s">
        <v>247</v>
      </c>
      <c r="AW24" s="14">
        <v>2023</v>
      </c>
    </row>
    <row r="25" spans="1:49" ht="186" customHeight="1" x14ac:dyDescent="0.25">
      <c r="A25" s="10">
        <v>20</v>
      </c>
      <c r="B25" s="13" t="s">
        <v>97</v>
      </c>
      <c r="C25" s="13" t="s">
        <v>54</v>
      </c>
      <c r="D25" s="13" t="s">
        <v>249</v>
      </c>
      <c r="E25" s="12" t="s">
        <v>250</v>
      </c>
      <c r="F25" s="1" t="s">
        <v>251</v>
      </c>
      <c r="G25" s="13" t="s">
        <v>252</v>
      </c>
      <c r="H25" s="13" t="s">
        <v>253</v>
      </c>
      <c r="I25" s="14" t="s">
        <v>254</v>
      </c>
      <c r="J25" s="15" t="s">
        <v>104</v>
      </c>
      <c r="K25" s="15"/>
      <c r="L25" s="24">
        <v>4500</v>
      </c>
      <c r="M25" s="12" t="s">
        <v>62</v>
      </c>
      <c r="N25" s="12" t="s">
        <v>63</v>
      </c>
      <c r="O25" s="12" t="s">
        <v>128</v>
      </c>
      <c r="P25" s="12" t="s">
        <v>129</v>
      </c>
      <c r="Q25" s="12" t="s">
        <v>246</v>
      </c>
      <c r="R25" s="12" t="s">
        <v>237</v>
      </c>
      <c r="S25" s="12" t="s">
        <v>238</v>
      </c>
      <c r="T25" s="12" t="s">
        <v>69</v>
      </c>
      <c r="U25" s="12" t="s">
        <v>70</v>
      </c>
      <c r="V25" s="12" t="s">
        <v>92</v>
      </c>
      <c r="W25" s="11" t="s">
        <v>133</v>
      </c>
      <c r="X25" s="18"/>
      <c r="Y25" s="18"/>
      <c r="Z25" s="18"/>
      <c r="AA25" s="18"/>
      <c r="AB25" s="18"/>
      <c r="AC25" s="18" t="s">
        <v>73</v>
      </c>
      <c r="AD25" s="18"/>
      <c r="AE25" s="18"/>
      <c r="AF25" s="18"/>
      <c r="AG25" s="18"/>
      <c r="AH25" s="18"/>
      <c r="AI25" s="17">
        <v>1</v>
      </c>
      <c r="AJ25" s="17"/>
      <c r="AK25" s="17"/>
      <c r="AL25" s="17"/>
      <c r="AM25" s="17"/>
      <c r="AN25" s="17">
        <v>1</v>
      </c>
      <c r="AO25" s="23">
        <v>2023</v>
      </c>
      <c r="AP25" s="14" t="s">
        <v>255</v>
      </c>
      <c r="AQ25" s="14" t="s">
        <v>256</v>
      </c>
      <c r="AR25" s="15" t="s">
        <v>257</v>
      </c>
      <c r="AS25" s="15" t="s">
        <v>77</v>
      </c>
      <c r="AT25" s="15" t="s">
        <v>258</v>
      </c>
      <c r="AU25" s="15" t="s">
        <v>259</v>
      </c>
      <c r="AV25" s="15" t="s">
        <v>260</v>
      </c>
      <c r="AW25" s="14">
        <v>2023</v>
      </c>
    </row>
    <row r="26" spans="1:49" ht="357" customHeight="1" x14ac:dyDescent="0.25">
      <c r="A26" s="10">
        <v>21</v>
      </c>
      <c r="B26" s="11" t="s">
        <v>81</v>
      </c>
      <c r="C26" s="11" t="s">
        <v>54</v>
      </c>
      <c r="D26" s="11" t="s">
        <v>113</v>
      </c>
      <c r="E26" s="12" t="s">
        <v>56</v>
      </c>
      <c r="F26" s="1" t="s">
        <v>261</v>
      </c>
      <c r="G26" s="13" t="s">
        <v>262</v>
      </c>
      <c r="H26" s="13" t="s">
        <v>263</v>
      </c>
      <c r="I26" s="14" t="s">
        <v>264</v>
      </c>
      <c r="J26" s="15" t="s">
        <v>87</v>
      </c>
      <c r="K26" s="21"/>
      <c r="L26" s="17">
        <v>10.7</v>
      </c>
      <c r="M26" s="12" t="s">
        <v>62</v>
      </c>
      <c r="N26" s="12" t="s">
        <v>63</v>
      </c>
      <c r="O26" s="12" t="s">
        <v>128</v>
      </c>
      <c r="P26" s="12" t="s">
        <v>129</v>
      </c>
      <c r="Q26" s="12" t="s">
        <v>246</v>
      </c>
      <c r="R26" s="12" t="s">
        <v>237</v>
      </c>
      <c r="S26" s="12" t="s">
        <v>265</v>
      </c>
      <c r="T26" s="12" t="s">
        <v>69</v>
      </c>
      <c r="U26" s="12" t="s">
        <v>107</v>
      </c>
      <c r="V26" s="11" t="s">
        <v>71</v>
      </c>
      <c r="W26" s="11" t="s">
        <v>133</v>
      </c>
      <c r="X26" s="18" t="s">
        <v>73</v>
      </c>
      <c r="Y26" s="14"/>
      <c r="Z26" s="14"/>
      <c r="AA26" s="14"/>
      <c r="AB26" s="14"/>
      <c r="AC26" s="14"/>
      <c r="AD26" s="17">
        <v>24</v>
      </c>
      <c r="AE26" s="17"/>
      <c r="AF26" s="17"/>
      <c r="AG26" s="17"/>
      <c r="AH26" s="17"/>
      <c r="AI26" s="17"/>
      <c r="AJ26" s="17">
        <f t="shared" ref="AJ26:AJ38" si="9">AK26/AD26</f>
        <v>5.9624999999999995</v>
      </c>
      <c r="AK26" s="17">
        <f t="shared" ref="AK26:AK38" si="10">AN26</f>
        <v>143.1</v>
      </c>
      <c r="AL26" s="17"/>
      <c r="AM26" s="17"/>
      <c r="AN26" s="17">
        <v>143.1</v>
      </c>
      <c r="AO26" s="23">
        <v>2023</v>
      </c>
      <c r="AP26" s="14" t="s">
        <v>74</v>
      </c>
      <c r="AQ26" s="14" t="s">
        <v>144</v>
      </c>
      <c r="AR26" s="15" t="s">
        <v>266</v>
      </c>
      <c r="AS26" s="15" t="s">
        <v>77</v>
      </c>
      <c r="AT26" s="20" t="s">
        <v>94</v>
      </c>
      <c r="AU26" s="15" t="s">
        <v>267</v>
      </c>
      <c r="AV26" s="15" t="s">
        <v>266</v>
      </c>
      <c r="AW26" s="14">
        <v>2023</v>
      </c>
    </row>
    <row r="27" spans="1:49" ht="372" customHeight="1" x14ac:dyDescent="0.25">
      <c r="A27" s="10">
        <v>22</v>
      </c>
      <c r="B27" s="22" t="s">
        <v>81</v>
      </c>
      <c r="C27" s="22" t="s">
        <v>54</v>
      </c>
      <c r="D27" s="22" t="s">
        <v>113</v>
      </c>
      <c r="E27" s="12" t="s">
        <v>56</v>
      </c>
      <c r="F27" s="1" t="s">
        <v>268</v>
      </c>
      <c r="G27" s="13" t="s">
        <v>269</v>
      </c>
      <c r="H27" s="13" t="s">
        <v>270</v>
      </c>
      <c r="I27" s="14" t="s">
        <v>271</v>
      </c>
      <c r="J27" s="15" t="s">
        <v>87</v>
      </c>
      <c r="K27" s="21"/>
      <c r="L27" s="17">
        <v>41.1</v>
      </c>
      <c r="M27" s="12" t="s">
        <v>62</v>
      </c>
      <c r="N27" s="12" t="s">
        <v>63</v>
      </c>
      <c r="O27" s="12" t="s">
        <v>128</v>
      </c>
      <c r="P27" s="12" t="s">
        <v>129</v>
      </c>
      <c r="Q27" s="12" t="s">
        <v>272</v>
      </c>
      <c r="R27" s="12" t="s">
        <v>67</v>
      </c>
      <c r="S27" s="12" t="s">
        <v>273</v>
      </c>
      <c r="T27" s="12" t="s">
        <v>69</v>
      </c>
      <c r="U27" s="12" t="s">
        <v>107</v>
      </c>
      <c r="V27" s="11" t="s">
        <v>71</v>
      </c>
      <c r="W27" s="11" t="s">
        <v>133</v>
      </c>
      <c r="X27" s="18" t="s">
        <v>73</v>
      </c>
      <c r="Y27" s="14"/>
      <c r="Z27" s="14"/>
      <c r="AA27" s="14"/>
      <c r="AB27" s="14"/>
      <c r="AC27" s="14"/>
      <c r="AD27" s="17" t="s">
        <v>274</v>
      </c>
      <c r="AE27" s="17"/>
      <c r="AF27" s="17"/>
      <c r="AG27" s="17"/>
      <c r="AH27" s="17"/>
      <c r="AI27" s="17"/>
      <c r="AJ27" s="17">
        <f t="shared" si="9"/>
        <v>73.97999999999999</v>
      </c>
      <c r="AK27" s="17">
        <f t="shared" si="10"/>
        <v>739.8</v>
      </c>
      <c r="AL27" s="17"/>
      <c r="AM27" s="17"/>
      <c r="AN27" s="17">
        <v>739.8</v>
      </c>
      <c r="AO27" s="23">
        <v>2023</v>
      </c>
      <c r="AP27" s="14" t="s">
        <v>74</v>
      </c>
      <c r="AQ27" s="14" t="s">
        <v>144</v>
      </c>
      <c r="AR27" s="15" t="s">
        <v>275</v>
      </c>
      <c r="AS27" s="15" t="s">
        <v>77</v>
      </c>
      <c r="AT27" s="15" t="s">
        <v>258</v>
      </c>
      <c r="AU27" s="15" t="s">
        <v>276</v>
      </c>
      <c r="AV27" s="15" t="s">
        <v>277</v>
      </c>
      <c r="AW27" s="14">
        <v>2023</v>
      </c>
    </row>
    <row r="28" spans="1:49" ht="304.5" customHeight="1" x14ac:dyDescent="0.25">
      <c r="A28" s="10">
        <v>23</v>
      </c>
      <c r="B28" s="11" t="s">
        <v>190</v>
      </c>
      <c r="C28" s="11" t="s">
        <v>54</v>
      </c>
      <c r="D28" s="11" t="s">
        <v>191</v>
      </c>
      <c r="E28" s="11" t="s">
        <v>232</v>
      </c>
      <c r="F28" s="1" t="s">
        <v>278</v>
      </c>
      <c r="G28" s="13" t="s">
        <v>279</v>
      </c>
      <c r="H28" s="22" t="s">
        <v>280</v>
      </c>
      <c r="I28" s="14" t="s">
        <v>281</v>
      </c>
      <c r="J28" s="15" t="s">
        <v>282</v>
      </c>
      <c r="K28" s="21"/>
      <c r="L28" s="17">
        <v>50</v>
      </c>
      <c r="M28" s="12" t="s">
        <v>62</v>
      </c>
      <c r="N28" s="12" t="s">
        <v>63</v>
      </c>
      <c r="O28" s="12" t="s">
        <v>283</v>
      </c>
      <c r="P28" s="12" t="s">
        <v>284</v>
      </c>
      <c r="Q28" s="12" t="s">
        <v>285</v>
      </c>
      <c r="R28" s="12" t="s">
        <v>67</v>
      </c>
      <c r="S28" s="11" t="s">
        <v>273</v>
      </c>
      <c r="T28" s="12" t="s">
        <v>69</v>
      </c>
      <c r="U28" s="12" t="s">
        <v>107</v>
      </c>
      <c r="V28" s="11" t="s">
        <v>71</v>
      </c>
      <c r="W28" s="11" t="s">
        <v>286</v>
      </c>
      <c r="X28" s="18" t="s">
        <v>73</v>
      </c>
      <c r="Y28" s="14"/>
      <c r="Z28" s="14"/>
      <c r="AA28" s="14"/>
      <c r="AB28" s="14"/>
      <c r="AC28" s="14"/>
      <c r="AD28" s="17">
        <v>15.917999999999999</v>
      </c>
      <c r="AE28" s="17"/>
      <c r="AF28" s="17"/>
      <c r="AG28" s="17"/>
      <c r="AH28" s="17"/>
      <c r="AI28" s="17"/>
      <c r="AJ28" s="17">
        <f t="shared" si="9"/>
        <v>18.249780123131046</v>
      </c>
      <c r="AK28" s="17">
        <f t="shared" si="10"/>
        <v>290.5</v>
      </c>
      <c r="AL28" s="17"/>
      <c r="AM28" s="17"/>
      <c r="AN28" s="17">
        <v>290.5</v>
      </c>
      <c r="AO28" s="23">
        <v>2023</v>
      </c>
      <c r="AP28" s="14" t="s">
        <v>74</v>
      </c>
      <c r="AQ28" s="14" t="s">
        <v>144</v>
      </c>
      <c r="AR28" s="15" t="s">
        <v>287</v>
      </c>
      <c r="AS28" s="15" t="s">
        <v>121</v>
      </c>
      <c r="AT28" s="15" t="s">
        <v>94</v>
      </c>
      <c r="AU28" s="15" t="s">
        <v>288</v>
      </c>
      <c r="AV28" s="15" t="s">
        <v>289</v>
      </c>
      <c r="AW28" s="14">
        <v>2023</v>
      </c>
    </row>
    <row r="29" spans="1:49" ht="325.5" customHeight="1" x14ac:dyDescent="0.25">
      <c r="A29" s="10">
        <v>24</v>
      </c>
      <c r="B29" s="11" t="s">
        <v>81</v>
      </c>
      <c r="C29" s="11" t="s">
        <v>54</v>
      </c>
      <c r="D29" s="11" t="s">
        <v>113</v>
      </c>
      <c r="E29" s="11" t="s">
        <v>56</v>
      </c>
      <c r="F29" s="1" t="s">
        <v>290</v>
      </c>
      <c r="G29" s="13" t="s">
        <v>291</v>
      </c>
      <c r="H29" s="11" t="s">
        <v>292</v>
      </c>
      <c r="I29" s="14" t="s">
        <v>293</v>
      </c>
      <c r="J29" s="15" t="s">
        <v>282</v>
      </c>
      <c r="K29" s="21"/>
      <c r="L29" s="17">
        <v>1</v>
      </c>
      <c r="M29" s="12" t="s">
        <v>62</v>
      </c>
      <c r="N29" s="12" t="s">
        <v>63</v>
      </c>
      <c r="O29" s="12" t="s">
        <v>283</v>
      </c>
      <c r="P29" s="12" t="s">
        <v>284</v>
      </c>
      <c r="Q29" s="11" t="s">
        <v>294</v>
      </c>
      <c r="R29" s="12" t="s">
        <v>67</v>
      </c>
      <c r="S29" s="12" t="s">
        <v>273</v>
      </c>
      <c r="T29" s="12" t="s">
        <v>69</v>
      </c>
      <c r="U29" s="12" t="s">
        <v>107</v>
      </c>
      <c r="V29" s="11" t="s">
        <v>71</v>
      </c>
      <c r="W29" s="11" t="s">
        <v>286</v>
      </c>
      <c r="X29" s="18" t="s">
        <v>73</v>
      </c>
      <c r="Y29" s="14"/>
      <c r="Z29" s="14"/>
      <c r="AA29" s="14"/>
      <c r="AB29" s="14"/>
      <c r="AC29" s="14"/>
      <c r="AD29" s="17">
        <v>0.2</v>
      </c>
      <c r="AE29" s="17"/>
      <c r="AF29" s="17"/>
      <c r="AG29" s="17"/>
      <c r="AH29" s="17"/>
      <c r="AI29" s="17"/>
      <c r="AJ29" s="17">
        <f t="shared" si="9"/>
        <v>40</v>
      </c>
      <c r="AK29" s="17">
        <f t="shared" si="10"/>
        <v>8</v>
      </c>
      <c r="AL29" s="17"/>
      <c r="AM29" s="17"/>
      <c r="AN29" s="17">
        <v>8</v>
      </c>
      <c r="AO29" s="23">
        <v>2023</v>
      </c>
      <c r="AP29" s="14" t="s">
        <v>74</v>
      </c>
      <c r="AQ29" s="14" t="s">
        <v>144</v>
      </c>
      <c r="AR29" s="14" t="s">
        <v>295</v>
      </c>
      <c r="AS29" s="15" t="s">
        <v>77</v>
      </c>
      <c r="AT29" s="15" t="s">
        <v>94</v>
      </c>
      <c r="AU29" s="19" t="s">
        <v>296</v>
      </c>
      <c r="AV29" s="15" t="s">
        <v>297</v>
      </c>
      <c r="AW29" s="14">
        <v>2023</v>
      </c>
    </row>
    <row r="30" spans="1:49" ht="325.5" customHeight="1" x14ac:dyDescent="0.25">
      <c r="A30" s="10">
        <v>25</v>
      </c>
      <c r="B30" s="11" t="s">
        <v>81</v>
      </c>
      <c r="C30" s="11" t="s">
        <v>54</v>
      </c>
      <c r="D30" s="11" t="s">
        <v>113</v>
      </c>
      <c r="E30" s="11" t="s">
        <v>56</v>
      </c>
      <c r="F30" s="1" t="s">
        <v>298</v>
      </c>
      <c r="G30" s="13" t="s">
        <v>299</v>
      </c>
      <c r="H30" s="13" t="s">
        <v>300</v>
      </c>
      <c r="I30" s="14" t="s">
        <v>301</v>
      </c>
      <c r="J30" s="15" t="s">
        <v>282</v>
      </c>
      <c r="K30" s="21"/>
      <c r="L30" s="17">
        <v>6.5</v>
      </c>
      <c r="M30" s="12" t="s">
        <v>62</v>
      </c>
      <c r="N30" s="12" t="s">
        <v>63</v>
      </c>
      <c r="O30" s="12" t="s">
        <v>283</v>
      </c>
      <c r="P30" s="12" t="s">
        <v>284</v>
      </c>
      <c r="Q30" s="12" t="s">
        <v>302</v>
      </c>
      <c r="R30" s="12" t="s">
        <v>67</v>
      </c>
      <c r="S30" s="12" t="s">
        <v>273</v>
      </c>
      <c r="T30" s="12" t="s">
        <v>69</v>
      </c>
      <c r="U30" s="12" t="s">
        <v>107</v>
      </c>
      <c r="V30" s="11" t="s">
        <v>71</v>
      </c>
      <c r="W30" s="11" t="s">
        <v>286</v>
      </c>
      <c r="X30" s="18" t="s">
        <v>73</v>
      </c>
      <c r="Y30" s="14"/>
      <c r="Z30" s="14"/>
      <c r="AA30" s="14"/>
      <c r="AB30" s="14"/>
      <c r="AC30" s="14"/>
      <c r="AD30" s="17">
        <v>4.2</v>
      </c>
      <c r="AE30" s="17"/>
      <c r="AF30" s="17"/>
      <c r="AG30" s="17"/>
      <c r="AH30" s="17"/>
      <c r="AI30" s="17"/>
      <c r="AJ30" s="17">
        <f t="shared" si="9"/>
        <v>12.38095238095238</v>
      </c>
      <c r="AK30" s="17">
        <f t="shared" si="10"/>
        <v>52</v>
      </c>
      <c r="AL30" s="17"/>
      <c r="AM30" s="17"/>
      <c r="AN30" s="17">
        <v>52</v>
      </c>
      <c r="AO30" s="23">
        <v>2023</v>
      </c>
      <c r="AP30" s="14" t="s">
        <v>74</v>
      </c>
      <c r="AQ30" s="14" t="s">
        <v>144</v>
      </c>
      <c r="AR30" s="14" t="s">
        <v>303</v>
      </c>
      <c r="AS30" s="15" t="s">
        <v>121</v>
      </c>
      <c r="AT30" s="15" t="s">
        <v>94</v>
      </c>
      <c r="AU30" s="15" t="s">
        <v>304</v>
      </c>
      <c r="AV30" s="15" t="s">
        <v>305</v>
      </c>
      <c r="AW30" s="14">
        <v>2023</v>
      </c>
    </row>
    <row r="31" spans="1:49" ht="331.5" customHeight="1" x14ac:dyDescent="0.25">
      <c r="A31" s="10">
        <v>26</v>
      </c>
      <c r="B31" s="11" t="s">
        <v>81</v>
      </c>
      <c r="C31" s="11" t="s">
        <v>54</v>
      </c>
      <c r="D31" s="11" t="s">
        <v>113</v>
      </c>
      <c r="E31" s="11" t="s">
        <v>56</v>
      </c>
      <c r="F31" s="1" t="s">
        <v>306</v>
      </c>
      <c r="G31" s="13" t="s">
        <v>307</v>
      </c>
      <c r="H31" s="13" t="s">
        <v>308</v>
      </c>
      <c r="I31" s="14" t="s">
        <v>301</v>
      </c>
      <c r="J31" s="15" t="s">
        <v>282</v>
      </c>
      <c r="K31" s="21"/>
      <c r="L31" s="17">
        <v>6.7</v>
      </c>
      <c r="M31" s="12" t="s">
        <v>62</v>
      </c>
      <c r="N31" s="12" t="s">
        <v>63</v>
      </c>
      <c r="O31" s="12" t="s">
        <v>283</v>
      </c>
      <c r="P31" s="12" t="s">
        <v>284</v>
      </c>
      <c r="Q31" s="11" t="s">
        <v>302</v>
      </c>
      <c r="R31" s="12" t="s">
        <v>67</v>
      </c>
      <c r="S31" s="12" t="s">
        <v>273</v>
      </c>
      <c r="T31" s="12" t="s">
        <v>69</v>
      </c>
      <c r="U31" s="12" t="s">
        <v>107</v>
      </c>
      <c r="V31" s="11" t="s">
        <v>71</v>
      </c>
      <c r="W31" s="11" t="s">
        <v>286</v>
      </c>
      <c r="X31" s="18" t="s">
        <v>73</v>
      </c>
      <c r="Y31" s="14"/>
      <c r="Z31" s="14"/>
      <c r="AA31" s="14"/>
      <c r="AB31" s="14"/>
      <c r="AC31" s="14"/>
      <c r="AD31" s="17">
        <v>1.3</v>
      </c>
      <c r="AE31" s="17"/>
      <c r="AF31" s="17"/>
      <c r="AG31" s="17"/>
      <c r="AH31" s="17"/>
      <c r="AI31" s="17"/>
      <c r="AJ31" s="17">
        <f t="shared" si="9"/>
        <v>41.230769230769234</v>
      </c>
      <c r="AK31" s="17">
        <f t="shared" si="10"/>
        <v>53.6</v>
      </c>
      <c r="AL31" s="17"/>
      <c r="AM31" s="17"/>
      <c r="AN31" s="17">
        <v>53.6</v>
      </c>
      <c r="AO31" s="14">
        <v>2023</v>
      </c>
      <c r="AP31" s="14" t="s">
        <v>74</v>
      </c>
      <c r="AQ31" s="14" t="s">
        <v>144</v>
      </c>
      <c r="AR31" s="14" t="s">
        <v>303</v>
      </c>
      <c r="AS31" s="15" t="s">
        <v>121</v>
      </c>
      <c r="AT31" s="15" t="s">
        <v>94</v>
      </c>
      <c r="AU31" s="15" t="s">
        <v>309</v>
      </c>
      <c r="AV31" s="15" t="s">
        <v>305</v>
      </c>
      <c r="AW31" s="14">
        <v>2023</v>
      </c>
    </row>
    <row r="32" spans="1:49" ht="342" customHeight="1" x14ac:dyDescent="0.25">
      <c r="A32" s="10">
        <v>27</v>
      </c>
      <c r="B32" s="11" t="s">
        <v>310</v>
      </c>
      <c r="C32" s="11" t="s">
        <v>54</v>
      </c>
      <c r="D32" s="11" t="s">
        <v>55</v>
      </c>
      <c r="E32" s="11" t="s">
        <v>56</v>
      </c>
      <c r="F32" s="1" t="s">
        <v>311</v>
      </c>
      <c r="G32" s="13" t="s">
        <v>312</v>
      </c>
      <c r="H32" s="13" t="s">
        <v>313</v>
      </c>
      <c r="I32" s="15" t="s">
        <v>314</v>
      </c>
      <c r="J32" s="15" t="s">
        <v>315</v>
      </c>
      <c r="K32" s="15"/>
      <c r="L32" s="17">
        <v>54.2</v>
      </c>
      <c r="M32" s="12" t="s">
        <v>62</v>
      </c>
      <c r="N32" s="12" t="s">
        <v>63</v>
      </c>
      <c r="O32" s="12" t="s">
        <v>283</v>
      </c>
      <c r="P32" s="12" t="s">
        <v>284</v>
      </c>
      <c r="Q32" s="12" t="s">
        <v>316</v>
      </c>
      <c r="R32" s="12" t="s">
        <v>67</v>
      </c>
      <c r="S32" s="12" t="s">
        <v>273</v>
      </c>
      <c r="T32" s="12" t="s">
        <v>69</v>
      </c>
      <c r="U32" s="12" t="s">
        <v>107</v>
      </c>
      <c r="V32" s="11" t="s">
        <v>71</v>
      </c>
      <c r="W32" s="11" t="s">
        <v>286</v>
      </c>
      <c r="X32" s="18" t="s">
        <v>73</v>
      </c>
      <c r="Y32" s="14"/>
      <c r="Z32" s="14"/>
      <c r="AA32" s="14"/>
      <c r="AB32" s="14"/>
      <c r="AC32" s="14"/>
      <c r="AD32" s="17">
        <v>40</v>
      </c>
      <c r="AE32" s="17"/>
      <c r="AF32" s="17"/>
      <c r="AG32" s="17"/>
      <c r="AH32" s="17"/>
      <c r="AI32" s="17"/>
      <c r="AJ32" s="17">
        <f t="shared" si="9"/>
        <v>24.39</v>
      </c>
      <c r="AK32" s="17">
        <f t="shared" si="10"/>
        <v>975.6</v>
      </c>
      <c r="AL32" s="17"/>
      <c r="AM32" s="17"/>
      <c r="AN32" s="17">
        <v>975.6</v>
      </c>
      <c r="AO32" s="14">
        <v>2023</v>
      </c>
      <c r="AP32" s="14" t="s">
        <v>74</v>
      </c>
      <c r="AQ32" s="14" t="s">
        <v>144</v>
      </c>
      <c r="AR32" s="15" t="s">
        <v>317</v>
      </c>
      <c r="AS32" s="15" t="s">
        <v>121</v>
      </c>
      <c r="AT32" s="15" t="s">
        <v>258</v>
      </c>
      <c r="AU32" s="15" t="s">
        <v>318</v>
      </c>
      <c r="AV32" s="15" t="s">
        <v>319</v>
      </c>
      <c r="AW32" s="14">
        <v>2023</v>
      </c>
    </row>
    <row r="33" spans="1:49" ht="325.5" customHeight="1" x14ac:dyDescent="0.25">
      <c r="A33" s="10">
        <v>28</v>
      </c>
      <c r="B33" s="11" t="s">
        <v>81</v>
      </c>
      <c r="C33" s="11" t="s">
        <v>54</v>
      </c>
      <c r="D33" s="11" t="s">
        <v>113</v>
      </c>
      <c r="E33" s="11" t="s">
        <v>56</v>
      </c>
      <c r="F33" s="1" t="s">
        <v>320</v>
      </c>
      <c r="G33" s="13" t="s">
        <v>321</v>
      </c>
      <c r="H33" s="13" t="s">
        <v>322</v>
      </c>
      <c r="I33" s="15" t="s">
        <v>323</v>
      </c>
      <c r="J33" s="15" t="s">
        <v>282</v>
      </c>
      <c r="K33" s="15"/>
      <c r="L33" s="17">
        <v>11.4</v>
      </c>
      <c r="M33" s="12" t="s">
        <v>62</v>
      </c>
      <c r="N33" s="12" t="s">
        <v>63</v>
      </c>
      <c r="O33" s="12" t="s">
        <v>283</v>
      </c>
      <c r="P33" s="12" t="s">
        <v>324</v>
      </c>
      <c r="Q33" s="12" t="s">
        <v>325</v>
      </c>
      <c r="R33" s="12" t="s">
        <v>67</v>
      </c>
      <c r="S33" s="11" t="s">
        <v>273</v>
      </c>
      <c r="T33" s="11" t="s">
        <v>69</v>
      </c>
      <c r="U33" s="12" t="s">
        <v>107</v>
      </c>
      <c r="V33" s="11" t="s">
        <v>71</v>
      </c>
      <c r="W33" s="11" t="s">
        <v>286</v>
      </c>
      <c r="X33" s="18" t="s">
        <v>73</v>
      </c>
      <c r="Y33" s="14"/>
      <c r="Z33" s="14"/>
      <c r="AA33" s="14"/>
      <c r="AB33" s="14"/>
      <c r="AC33" s="14"/>
      <c r="AD33" s="17">
        <v>5</v>
      </c>
      <c r="AE33" s="17"/>
      <c r="AF33" s="17"/>
      <c r="AG33" s="17"/>
      <c r="AH33" s="17"/>
      <c r="AI33" s="17"/>
      <c r="AJ33" s="17">
        <f t="shared" si="9"/>
        <v>41.04</v>
      </c>
      <c r="AK33" s="17">
        <f t="shared" si="10"/>
        <v>205.2</v>
      </c>
      <c r="AL33" s="17"/>
      <c r="AM33" s="17"/>
      <c r="AN33" s="17">
        <v>205.2</v>
      </c>
      <c r="AO33" s="14">
        <v>2023</v>
      </c>
      <c r="AP33" s="14" t="s">
        <v>74</v>
      </c>
      <c r="AQ33" s="14" t="s">
        <v>144</v>
      </c>
      <c r="AR33" s="15" t="s">
        <v>326</v>
      </c>
      <c r="AS33" s="15" t="s">
        <v>121</v>
      </c>
      <c r="AT33" s="15" t="s">
        <v>94</v>
      </c>
      <c r="AU33" s="15" t="s">
        <v>327</v>
      </c>
      <c r="AV33" s="15" t="s">
        <v>328</v>
      </c>
      <c r="AW33" s="14">
        <v>2023</v>
      </c>
    </row>
    <row r="34" spans="1:49" ht="352.5" customHeight="1" x14ac:dyDescent="0.25">
      <c r="A34" s="10">
        <v>29</v>
      </c>
      <c r="B34" s="11" t="s">
        <v>310</v>
      </c>
      <c r="C34" s="11" t="s">
        <v>54</v>
      </c>
      <c r="D34" s="11" t="s">
        <v>55</v>
      </c>
      <c r="E34" s="11" t="s">
        <v>56</v>
      </c>
      <c r="F34" s="1" t="s">
        <v>329</v>
      </c>
      <c r="G34" s="22" t="s">
        <v>330</v>
      </c>
      <c r="H34" s="13" t="s">
        <v>331</v>
      </c>
      <c r="I34" s="14" t="s">
        <v>332</v>
      </c>
      <c r="J34" s="15" t="s">
        <v>333</v>
      </c>
      <c r="K34" s="21"/>
      <c r="L34" s="17">
        <v>99.1</v>
      </c>
      <c r="M34" s="12" t="s">
        <v>62</v>
      </c>
      <c r="N34" s="12" t="s">
        <v>63</v>
      </c>
      <c r="O34" s="12" t="s">
        <v>283</v>
      </c>
      <c r="P34" s="12" t="s">
        <v>284</v>
      </c>
      <c r="Q34" s="12" t="s">
        <v>334</v>
      </c>
      <c r="R34" s="11" t="s">
        <v>67</v>
      </c>
      <c r="S34" s="11" t="s">
        <v>273</v>
      </c>
      <c r="T34" s="11" t="s">
        <v>69</v>
      </c>
      <c r="U34" s="12" t="s">
        <v>107</v>
      </c>
      <c r="V34" s="11" t="s">
        <v>71</v>
      </c>
      <c r="W34" s="11" t="s">
        <v>286</v>
      </c>
      <c r="X34" s="18" t="s">
        <v>73</v>
      </c>
      <c r="Y34" s="14"/>
      <c r="Z34" s="14"/>
      <c r="AA34" s="14"/>
      <c r="AB34" s="14"/>
      <c r="AC34" s="14"/>
      <c r="AD34" s="17">
        <v>154</v>
      </c>
      <c r="AE34" s="17"/>
      <c r="AF34" s="17"/>
      <c r="AG34" s="17"/>
      <c r="AH34" s="17"/>
      <c r="AI34" s="17"/>
      <c r="AJ34" s="17">
        <f t="shared" si="9"/>
        <v>11.583116883116883</v>
      </c>
      <c r="AK34" s="17">
        <f t="shared" si="10"/>
        <v>1783.8</v>
      </c>
      <c r="AL34" s="17"/>
      <c r="AM34" s="17"/>
      <c r="AN34" s="17">
        <v>1783.8</v>
      </c>
      <c r="AO34" s="14">
        <v>2023</v>
      </c>
      <c r="AP34" s="14" t="s">
        <v>74</v>
      </c>
      <c r="AQ34" s="14" t="s">
        <v>144</v>
      </c>
      <c r="AR34" s="15" t="s">
        <v>334</v>
      </c>
      <c r="AS34" s="15" t="s">
        <v>77</v>
      </c>
      <c r="AT34" s="15" t="s">
        <v>258</v>
      </c>
      <c r="AU34" s="15" t="s">
        <v>335</v>
      </c>
      <c r="AV34" s="15" t="s">
        <v>305</v>
      </c>
      <c r="AW34" s="14">
        <v>2023</v>
      </c>
    </row>
    <row r="35" spans="1:49" ht="322.5" customHeight="1" x14ac:dyDescent="0.25">
      <c r="A35" s="10">
        <v>30</v>
      </c>
      <c r="B35" s="11" t="s">
        <v>81</v>
      </c>
      <c r="C35" s="11" t="s">
        <v>54</v>
      </c>
      <c r="D35" s="11" t="s">
        <v>113</v>
      </c>
      <c r="E35" s="11" t="s">
        <v>56</v>
      </c>
      <c r="F35" s="2" t="s">
        <v>336</v>
      </c>
      <c r="G35" s="22" t="s">
        <v>337</v>
      </c>
      <c r="H35" s="13" t="s">
        <v>338</v>
      </c>
      <c r="I35" s="15" t="s">
        <v>332</v>
      </c>
      <c r="J35" s="15" t="s">
        <v>339</v>
      </c>
      <c r="K35" s="21"/>
      <c r="L35" s="17">
        <v>5.6</v>
      </c>
      <c r="M35" s="12" t="s">
        <v>62</v>
      </c>
      <c r="N35" s="12" t="s">
        <v>63</v>
      </c>
      <c r="O35" s="12" t="s">
        <v>283</v>
      </c>
      <c r="P35" s="12" t="s">
        <v>284</v>
      </c>
      <c r="Q35" s="12" t="s">
        <v>334</v>
      </c>
      <c r="R35" s="11" t="s">
        <v>131</v>
      </c>
      <c r="S35" s="11" t="s">
        <v>273</v>
      </c>
      <c r="T35" s="12" t="s">
        <v>69</v>
      </c>
      <c r="U35" s="12" t="s">
        <v>107</v>
      </c>
      <c r="V35" s="11" t="s">
        <v>71</v>
      </c>
      <c r="W35" s="11" t="s">
        <v>286</v>
      </c>
      <c r="X35" s="18" t="s">
        <v>73</v>
      </c>
      <c r="Y35" s="14"/>
      <c r="Z35" s="14"/>
      <c r="AA35" s="14"/>
      <c r="AB35" s="14"/>
      <c r="AC35" s="14"/>
      <c r="AD35" s="17">
        <v>1.2</v>
      </c>
      <c r="AE35" s="17"/>
      <c r="AF35" s="17"/>
      <c r="AG35" s="17"/>
      <c r="AH35" s="17"/>
      <c r="AI35" s="17"/>
      <c r="AJ35" s="17">
        <f t="shared" si="9"/>
        <v>37.333333333333336</v>
      </c>
      <c r="AK35" s="17">
        <f t="shared" si="10"/>
        <v>44.8</v>
      </c>
      <c r="AL35" s="17"/>
      <c r="AM35" s="17"/>
      <c r="AN35" s="17">
        <v>44.8</v>
      </c>
      <c r="AO35" s="14">
        <v>2023</v>
      </c>
      <c r="AP35" s="14" t="s">
        <v>74</v>
      </c>
      <c r="AQ35" s="14" t="s">
        <v>144</v>
      </c>
      <c r="AR35" s="15" t="s">
        <v>334</v>
      </c>
      <c r="AS35" s="15" t="s">
        <v>121</v>
      </c>
      <c r="AT35" s="15" t="s">
        <v>94</v>
      </c>
      <c r="AU35" s="15" t="s">
        <v>340</v>
      </c>
      <c r="AV35" s="15" t="s">
        <v>305</v>
      </c>
      <c r="AW35" s="14">
        <v>2023</v>
      </c>
    </row>
    <row r="36" spans="1:49" ht="409.6" customHeight="1" x14ac:dyDescent="0.25">
      <c r="A36" s="10">
        <v>31</v>
      </c>
      <c r="B36" s="11" t="s">
        <v>310</v>
      </c>
      <c r="C36" s="11" t="s">
        <v>54</v>
      </c>
      <c r="D36" s="11" t="s">
        <v>55</v>
      </c>
      <c r="E36" s="11" t="s">
        <v>56</v>
      </c>
      <c r="F36" s="1" t="s">
        <v>341</v>
      </c>
      <c r="G36" s="13" t="s">
        <v>342</v>
      </c>
      <c r="H36" s="22" t="s">
        <v>343</v>
      </c>
      <c r="I36" s="15" t="s">
        <v>344</v>
      </c>
      <c r="J36" s="15" t="s">
        <v>345</v>
      </c>
      <c r="K36" s="21"/>
      <c r="L36" s="17">
        <v>19</v>
      </c>
      <c r="M36" s="12" t="s">
        <v>62</v>
      </c>
      <c r="N36" s="12" t="s">
        <v>63</v>
      </c>
      <c r="O36" s="12" t="s">
        <v>283</v>
      </c>
      <c r="P36" s="12" t="s">
        <v>284</v>
      </c>
      <c r="Q36" s="12" t="s">
        <v>346</v>
      </c>
      <c r="R36" s="11" t="s">
        <v>67</v>
      </c>
      <c r="S36" s="11" t="s">
        <v>273</v>
      </c>
      <c r="T36" s="12" t="s">
        <v>69</v>
      </c>
      <c r="U36" s="12" t="s">
        <v>107</v>
      </c>
      <c r="V36" s="11" t="s">
        <v>71</v>
      </c>
      <c r="W36" s="11" t="s">
        <v>347</v>
      </c>
      <c r="X36" s="18" t="s">
        <v>73</v>
      </c>
      <c r="Y36" s="14"/>
      <c r="Z36" s="14"/>
      <c r="AA36" s="14"/>
      <c r="AB36" s="14"/>
      <c r="AC36" s="14"/>
      <c r="AD36" s="17">
        <v>1.8</v>
      </c>
      <c r="AE36" s="17"/>
      <c r="AF36" s="17"/>
      <c r="AG36" s="17"/>
      <c r="AH36" s="17"/>
      <c r="AI36" s="17"/>
      <c r="AJ36" s="17">
        <f t="shared" si="9"/>
        <v>177.66666666666666</v>
      </c>
      <c r="AK36" s="17">
        <f t="shared" si="10"/>
        <v>319.8</v>
      </c>
      <c r="AL36" s="17"/>
      <c r="AM36" s="17"/>
      <c r="AN36" s="17">
        <v>319.8</v>
      </c>
      <c r="AO36" s="14">
        <v>2023</v>
      </c>
      <c r="AP36" s="14" t="s">
        <v>74</v>
      </c>
      <c r="AQ36" s="14" t="s">
        <v>144</v>
      </c>
      <c r="AR36" s="15" t="s">
        <v>348</v>
      </c>
      <c r="AS36" s="15" t="s">
        <v>77</v>
      </c>
      <c r="AT36" s="15" t="s">
        <v>258</v>
      </c>
      <c r="AU36" s="15" t="s">
        <v>349</v>
      </c>
      <c r="AV36" s="15" t="s">
        <v>350</v>
      </c>
      <c r="AW36" s="14">
        <v>2023</v>
      </c>
    </row>
    <row r="37" spans="1:49" ht="327" customHeight="1" x14ac:dyDescent="0.25">
      <c r="A37" s="10">
        <v>32</v>
      </c>
      <c r="B37" s="11" t="s">
        <v>81</v>
      </c>
      <c r="C37" s="11" t="s">
        <v>54</v>
      </c>
      <c r="D37" s="11" t="s">
        <v>113</v>
      </c>
      <c r="E37" s="11" t="s">
        <v>56</v>
      </c>
      <c r="F37" s="1" t="s">
        <v>351</v>
      </c>
      <c r="G37" s="13" t="s">
        <v>352</v>
      </c>
      <c r="H37" s="22" t="s">
        <v>353</v>
      </c>
      <c r="I37" s="15" t="s">
        <v>332</v>
      </c>
      <c r="J37" s="15" t="s">
        <v>354</v>
      </c>
      <c r="K37" s="21"/>
      <c r="L37" s="17">
        <v>12.2</v>
      </c>
      <c r="M37" s="12" t="s">
        <v>62</v>
      </c>
      <c r="N37" s="12" t="s">
        <v>63</v>
      </c>
      <c r="O37" s="12" t="s">
        <v>283</v>
      </c>
      <c r="P37" s="12" t="s">
        <v>324</v>
      </c>
      <c r="Q37" s="12" t="s">
        <v>355</v>
      </c>
      <c r="R37" s="11" t="s">
        <v>67</v>
      </c>
      <c r="S37" s="11" t="s">
        <v>273</v>
      </c>
      <c r="T37" s="12" t="s">
        <v>69</v>
      </c>
      <c r="U37" s="12" t="s">
        <v>107</v>
      </c>
      <c r="V37" s="11" t="s">
        <v>71</v>
      </c>
      <c r="W37" s="11" t="s">
        <v>286</v>
      </c>
      <c r="X37" s="18" t="s">
        <v>73</v>
      </c>
      <c r="Y37" s="14"/>
      <c r="Z37" s="14"/>
      <c r="AA37" s="14"/>
      <c r="AB37" s="14"/>
      <c r="AC37" s="14"/>
      <c r="AD37" s="17">
        <v>2.5</v>
      </c>
      <c r="AE37" s="17"/>
      <c r="AF37" s="17"/>
      <c r="AG37" s="17"/>
      <c r="AH37" s="17"/>
      <c r="AI37" s="17"/>
      <c r="AJ37" s="17">
        <f t="shared" si="9"/>
        <v>87.84</v>
      </c>
      <c r="AK37" s="17">
        <f t="shared" si="10"/>
        <v>219.6</v>
      </c>
      <c r="AL37" s="17"/>
      <c r="AM37" s="17"/>
      <c r="AN37" s="17">
        <v>219.6</v>
      </c>
      <c r="AO37" s="14">
        <v>2023</v>
      </c>
      <c r="AP37" s="14" t="s">
        <v>74</v>
      </c>
      <c r="AQ37" s="14" t="s">
        <v>144</v>
      </c>
      <c r="AR37" s="15" t="s">
        <v>355</v>
      </c>
      <c r="AS37" s="15" t="s">
        <v>121</v>
      </c>
      <c r="AT37" s="15" t="s">
        <v>94</v>
      </c>
      <c r="AU37" s="15" t="s">
        <v>356</v>
      </c>
      <c r="AV37" s="15" t="s">
        <v>305</v>
      </c>
      <c r="AW37" s="14">
        <v>2023</v>
      </c>
    </row>
    <row r="38" spans="1:49" ht="298.5" customHeight="1" x14ac:dyDescent="0.25">
      <c r="A38" s="10">
        <v>33</v>
      </c>
      <c r="B38" s="22" t="s">
        <v>231</v>
      </c>
      <c r="C38" s="22" t="s">
        <v>54</v>
      </c>
      <c r="D38" s="22" t="s">
        <v>191</v>
      </c>
      <c r="E38" s="22" t="s">
        <v>192</v>
      </c>
      <c r="F38" s="2" t="s">
        <v>357</v>
      </c>
      <c r="G38" s="13" t="s">
        <v>358</v>
      </c>
      <c r="H38" s="22" t="s">
        <v>359</v>
      </c>
      <c r="I38" s="15" t="s">
        <v>360</v>
      </c>
      <c r="J38" s="15" t="s">
        <v>282</v>
      </c>
      <c r="K38" s="21"/>
      <c r="L38" s="24">
        <v>54.2</v>
      </c>
      <c r="M38" s="12" t="s">
        <v>62</v>
      </c>
      <c r="N38" s="12" t="s">
        <v>63</v>
      </c>
      <c r="O38" s="12" t="s">
        <v>283</v>
      </c>
      <c r="P38" s="12" t="s">
        <v>361</v>
      </c>
      <c r="Q38" s="12" t="s">
        <v>316</v>
      </c>
      <c r="R38" s="12" t="s">
        <v>67</v>
      </c>
      <c r="S38" s="12" t="s">
        <v>273</v>
      </c>
      <c r="T38" s="11" t="s">
        <v>69</v>
      </c>
      <c r="U38" s="12" t="s">
        <v>107</v>
      </c>
      <c r="V38" s="11" t="s">
        <v>71</v>
      </c>
      <c r="W38" s="11" t="s">
        <v>286</v>
      </c>
      <c r="X38" s="18" t="s">
        <v>73</v>
      </c>
      <c r="Y38" s="13"/>
      <c r="Z38" s="14"/>
      <c r="AA38" s="13"/>
      <c r="AB38" s="13"/>
      <c r="AC38" s="13"/>
      <c r="AD38" s="17">
        <v>20</v>
      </c>
      <c r="AE38" s="17"/>
      <c r="AF38" s="17"/>
      <c r="AG38" s="17"/>
      <c r="AH38" s="17"/>
      <c r="AI38" s="17"/>
      <c r="AJ38" s="17">
        <f t="shared" si="9"/>
        <v>18.25</v>
      </c>
      <c r="AK38" s="17">
        <f t="shared" si="10"/>
        <v>365</v>
      </c>
      <c r="AL38" s="17"/>
      <c r="AM38" s="17"/>
      <c r="AN38" s="17">
        <v>365</v>
      </c>
      <c r="AO38" s="14">
        <v>2023</v>
      </c>
      <c r="AP38" s="14" t="s">
        <v>108</v>
      </c>
      <c r="AQ38" s="14" t="s">
        <v>200</v>
      </c>
      <c r="AR38" s="14" t="s">
        <v>362</v>
      </c>
      <c r="AS38" s="15" t="s">
        <v>77</v>
      </c>
      <c r="AT38" s="15" t="s">
        <v>202</v>
      </c>
      <c r="AU38" s="15" t="s">
        <v>363</v>
      </c>
      <c r="AV38" s="15" t="s">
        <v>362</v>
      </c>
      <c r="AW38" s="14">
        <v>2023</v>
      </c>
    </row>
    <row r="39" spans="1:49" ht="409.6" customHeight="1" x14ac:dyDescent="0.25">
      <c r="A39" s="10">
        <v>34</v>
      </c>
      <c r="B39" s="11" t="s">
        <v>364</v>
      </c>
      <c r="C39" s="11" t="s">
        <v>54</v>
      </c>
      <c r="D39" s="11" t="s">
        <v>365</v>
      </c>
      <c r="E39" s="12" t="s">
        <v>366</v>
      </c>
      <c r="F39" s="1" t="s">
        <v>367</v>
      </c>
      <c r="G39" s="12" t="s">
        <v>368</v>
      </c>
      <c r="H39" s="12" t="s">
        <v>369</v>
      </c>
      <c r="I39" s="14" t="s">
        <v>370</v>
      </c>
      <c r="J39" s="15" t="s">
        <v>87</v>
      </c>
      <c r="K39" s="15"/>
      <c r="L39" s="17">
        <v>500</v>
      </c>
      <c r="M39" s="12" t="s">
        <v>62</v>
      </c>
      <c r="N39" s="12" t="s">
        <v>63</v>
      </c>
      <c r="O39" s="12" t="s">
        <v>283</v>
      </c>
      <c r="P39" s="12" t="s">
        <v>284</v>
      </c>
      <c r="Q39" s="12" t="s">
        <v>316</v>
      </c>
      <c r="R39" s="12" t="s">
        <v>67</v>
      </c>
      <c r="S39" s="11" t="s">
        <v>273</v>
      </c>
      <c r="T39" s="12" t="s">
        <v>69</v>
      </c>
      <c r="U39" s="12" t="s">
        <v>107</v>
      </c>
      <c r="V39" s="11" t="s">
        <v>71</v>
      </c>
      <c r="W39" s="11" t="s">
        <v>286</v>
      </c>
      <c r="X39" s="18"/>
      <c r="Y39" s="14"/>
      <c r="Z39" s="14"/>
      <c r="AA39" s="14"/>
      <c r="AB39" s="14"/>
      <c r="AC39" s="14" t="s">
        <v>73</v>
      </c>
      <c r="AD39" s="17"/>
      <c r="AE39" s="17"/>
      <c r="AF39" s="17"/>
      <c r="AG39" s="17"/>
      <c r="AH39" s="17"/>
      <c r="AI39" s="17" t="s">
        <v>73</v>
      </c>
      <c r="AJ39" s="17"/>
      <c r="AK39" s="17"/>
      <c r="AL39" s="17"/>
      <c r="AM39" s="17"/>
      <c r="AN39" s="17">
        <v>10</v>
      </c>
      <c r="AO39" s="23">
        <v>2023</v>
      </c>
      <c r="AP39" s="14" t="s">
        <v>108</v>
      </c>
      <c r="AQ39" s="14" t="s">
        <v>144</v>
      </c>
      <c r="AR39" s="15" t="s">
        <v>371</v>
      </c>
      <c r="AS39" s="15" t="s">
        <v>77</v>
      </c>
      <c r="AT39" s="15" t="s">
        <v>258</v>
      </c>
      <c r="AU39" s="19" t="s">
        <v>372</v>
      </c>
      <c r="AV39" s="15" t="s">
        <v>260</v>
      </c>
      <c r="AW39" s="14">
        <v>2023</v>
      </c>
    </row>
    <row r="40" spans="1:49" ht="348" customHeight="1" x14ac:dyDescent="0.25">
      <c r="A40" s="10">
        <v>35</v>
      </c>
      <c r="B40" s="11" t="s">
        <v>373</v>
      </c>
      <c r="C40" s="11" t="s">
        <v>54</v>
      </c>
      <c r="D40" s="11" t="s">
        <v>98</v>
      </c>
      <c r="E40" s="12" t="s">
        <v>250</v>
      </c>
      <c r="F40" s="1" t="s">
        <v>374</v>
      </c>
      <c r="G40" s="22" t="s">
        <v>375</v>
      </c>
      <c r="H40" s="22" t="s">
        <v>376</v>
      </c>
      <c r="I40" s="14" t="s">
        <v>377</v>
      </c>
      <c r="J40" s="15" t="s">
        <v>378</v>
      </c>
      <c r="K40" s="15"/>
      <c r="L40" s="17">
        <v>0</v>
      </c>
      <c r="M40" s="12" t="s">
        <v>62</v>
      </c>
      <c r="N40" s="12" t="s">
        <v>63</v>
      </c>
      <c r="O40" s="12" t="s">
        <v>283</v>
      </c>
      <c r="P40" s="12" t="s">
        <v>284</v>
      </c>
      <c r="Q40" s="12" t="s">
        <v>334</v>
      </c>
      <c r="R40" s="12" t="s">
        <v>67</v>
      </c>
      <c r="S40" s="12" t="s">
        <v>273</v>
      </c>
      <c r="T40" s="12" t="s">
        <v>69</v>
      </c>
      <c r="U40" s="12" t="s">
        <v>107</v>
      </c>
      <c r="V40" s="11" t="s">
        <v>71</v>
      </c>
      <c r="W40" s="11" t="s">
        <v>286</v>
      </c>
      <c r="X40" s="18"/>
      <c r="Y40" s="14"/>
      <c r="Z40" s="14"/>
      <c r="AA40" s="14"/>
      <c r="AB40" s="14"/>
      <c r="AC40" s="14" t="s">
        <v>73</v>
      </c>
      <c r="AD40" s="17"/>
      <c r="AE40" s="17"/>
      <c r="AF40" s="17"/>
      <c r="AG40" s="17"/>
      <c r="AH40" s="17"/>
      <c r="AI40" s="17" t="s">
        <v>73</v>
      </c>
      <c r="AJ40" s="17"/>
      <c r="AK40" s="17"/>
      <c r="AL40" s="17"/>
      <c r="AM40" s="17"/>
      <c r="AN40" s="17">
        <v>10</v>
      </c>
      <c r="AO40" s="14">
        <v>2023</v>
      </c>
      <c r="AP40" s="14" t="s">
        <v>108</v>
      </c>
      <c r="AQ40" s="14" t="s">
        <v>200</v>
      </c>
      <c r="AR40" s="15" t="s">
        <v>379</v>
      </c>
      <c r="AS40" s="15" t="s">
        <v>77</v>
      </c>
      <c r="AT40" s="15" t="s">
        <v>258</v>
      </c>
      <c r="AU40" s="15" t="s">
        <v>372</v>
      </c>
      <c r="AV40" s="15" t="s">
        <v>260</v>
      </c>
      <c r="AW40" s="14">
        <v>2023</v>
      </c>
    </row>
    <row r="41" spans="1:49" ht="367.5" customHeight="1" x14ac:dyDescent="0.25">
      <c r="A41" s="10">
        <v>36</v>
      </c>
      <c r="B41" s="11" t="s">
        <v>373</v>
      </c>
      <c r="C41" s="11" t="s">
        <v>54</v>
      </c>
      <c r="D41" s="11" t="s">
        <v>98</v>
      </c>
      <c r="E41" s="12" t="s">
        <v>250</v>
      </c>
      <c r="F41" s="1" t="s">
        <v>380</v>
      </c>
      <c r="G41" s="22" t="s">
        <v>381</v>
      </c>
      <c r="H41" s="22" t="s">
        <v>382</v>
      </c>
      <c r="I41" s="14" t="s">
        <v>383</v>
      </c>
      <c r="J41" s="15" t="s">
        <v>378</v>
      </c>
      <c r="K41" s="15"/>
      <c r="L41" s="17">
        <v>0</v>
      </c>
      <c r="M41" s="12" t="s">
        <v>62</v>
      </c>
      <c r="N41" s="12" t="s">
        <v>63</v>
      </c>
      <c r="O41" s="12" t="s">
        <v>283</v>
      </c>
      <c r="P41" s="12" t="s">
        <v>284</v>
      </c>
      <c r="Q41" s="12" t="s">
        <v>302</v>
      </c>
      <c r="R41" s="12" t="s">
        <v>67</v>
      </c>
      <c r="S41" s="12" t="s">
        <v>273</v>
      </c>
      <c r="T41" s="12" t="s">
        <v>69</v>
      </c>
      <c r="U41" s="12" t="s">
        <v>107</v>
      </c>
      <c r="V41" s="11" t="s">
        <v>71</v>
      </c>
      <c r="W41" s="11" t="s">
        <v>286</v>
      </c>
      <c r="X41" s="18"/>
      <c r="Y41" s="14"/>
      <c r="Z41" s="14"/>
      <c r="AA41" s="14"/>
      <c r="AB41" s="14"/>
      <c r="AC41" s="14" t="s">
        <v>73</v>
      </c>
      <c r="AD41" s="17"/>
      <c r="AE41" s="17"/>
      <c r="AF41" s="17"/>
      <c r="AG41" s="17"/>
      <c r="AH41" s="17"/>
      <c r="AI41" s="17" t="s">
        <v>73</v>
      </c>
      <c r="AJ41" s="17"/>
      <c r="AK41" s="17"/>
      <c r="AL41" s="17"/>
      <c r="AM41" s="17"/>
      <c r="AN41" s="17">
        <v>10</v>
      </c>
      <c r="AO41" s="14">
        <v>2023</v>
      </c>
      <c r="AP41" s="14" t="s">
        <v>108</v>
      </c>
      <c r="AQ41" s="14" t="s">
        <v>200</v>
      </c>
      <c r="AR41" s="15" t="s">
        <v>384</v>
      </c>
      <c r="AS41" s="15" t="s">
        <v>77</v>
      </c>
      <c r="AT41" s="15" t="s">
        <v>258</v>
      </c>
      <c r="AU41" s="15" t="s">
        <v>372</v>
      </c>
      <c r="AV41" s="15" t="s">
        <v>260</v>
      </c>
      <c r="AW41" s="14">
        <v>2023</v>
      </c>
    </row>
    <row r="42" spans="1:49" ht="324" customHeight="1" x14ac:dyDescent="0.25">
      <c r="A42" s="10">
        <v>37</v>
      </c>
      <c r="B42" s="11" t="s">
        <v>385</v>
      </c>
      <c r="C42" s="11" t="s">
        <v>54</v>
      </c>
      <c r="D42" s="11" t="s">
        <v>365</v>
      </c>
      <c r="E42" s="12" t="s">
        <v>366</v>
      </c>
      <c r="F42" s="1" t="s">
        <v>386</v>
      </c>
      <c r="G42" s="12" t="s">
        <v>387</v>
      </c>
      <c r="H42" s="12" t="s">
        <v>388</v>
      </c>
      <c r="I42" s="14" t="s">
        <v>383</v>
      </c>
      <c r="J42" s="15" t="s">
        <v>87</v>
      </c>
      <c r="K42" s="15"/>
      <c r="L42" s="17">
        <v>500</v>
      </c>
      <c r="M42" s="12" t="s">
        <v>62</v>
      </c>
      <c r="N42" s="12" t="s">
        <v>63</v>
      </c>
      <c r="O42" s="12" t="s">
        <v>283</v>
      </c>
      <c r="P42" s="12" t="s">
        <v>284</v>
      </c>
      <c r="Q42" s="12" t="s">
        <v>302</v>
      </c>
      <c r="R42" s="12" t="s">
        <v>67</v>
      </c>
      <c r="S42" s="12" t="s">
        <v>273</v>
      </c>
      <c r="T42" s="12" t="s">
        <v>69</v>
      </c>
      <c r="U42" s="12" t="s">
        <v>107</v>
      </c>
      <c r="V42" s="11" t="s">
        <v>71</v>
      </c>
      <c r="W42" s="11" t="s">
        <v>286</v>
      </c>
      <c r="X42" s="18"/>
      <c r="Y42" s="14"/>
      <c r="Z42" s="14"/>
      <c r="AA42" s="14"/>
      <c r="AB42" s="14"/>
      <c r="AC42" s="14" t="s">
        <v>73</v>
      </c>
      <c r="AD42" s="17"/>
      <c r="AE42" s="17"/>
      <c r="AF42" s="17"/>
      <c r="AG42" s="17"/>
      <c r="AH42" s="17"/>
      <c r="AI42" s="17" t="s">
        <v>73</v>
      </c>
      <c r="AJ42" s="17"/>
      <c r="AK42" s="17"/>
      <c r="AL42" s="17"/>
      <c r="AM42" s="17"/>
      <c r="AN42" s="17">
        <v>10</v>
      </c>
      <c r="AO42" s="23">
        <v>2023</v>
      </c>
      <c r="AP42" s="14" t="s">
        <v>108</v>
      </c>
      <c r="AQ42" s="14" t="s">
        <v>200</v>
      </c>
      <c r="AR42" s="15" t="s">
        <v>384</v>
      </c>
      <c r="AS42" s="15" t="s">
        <v>77</v>
      </c>
      <c r="AT42" s="15" t="s">
        <v>258</v>
      </c>
      <c r="AU42" s="19" t="s">
        <v>372</v>
      </c>
      <c r="AV42" s="15" t="s">
        <v>260</v>
      </c>
      <c r="AW42" s="14">
        <v>2023</v>
      </c>
    </row>
    <row r="43" spans="1:49" ht="409.5" customHeight="1" x14ac:dyDescent="0.25">
      <c r="A43" s="79">
        <v>38</v>
      </c>
      <c r="B43" s="80" t="s">
        <v>310</v>
      </c>
      <c r="C43" s="80" t="s">
        <v>54</v>
      </c>
      <c r="D43" s="80" t="s">
        <v>55</v>
      </c>
      <c r="E43" s="77" t="s">
        <v>56</v>
      </c>
      <c r="F43" s="88" t="s">
        <v>389</v>
      </c>
      <c r="G43" s="80" t="s">
        <v>390</v>
      </c>
      <c r="H43" s="80" t="s">
        <v>391</v>
      </c>
      <c r="I43" s="72" t="s">
        <v>301</v>
      </c>
      <c r="J43" s="72" t="s">
        <v>392</v>
      </c>
      <c r="K43" s="72"/>
      <c r="L43" s="78">
        <v>93.3</v>
      </c>
      <c r="M43" s="76" t="s">
        <v>62</v>
      </c>
      <c r="N43" s="76" t="s">
        <v>63</v>
      </c>
      <c r="O43" s="76" t="s">
        <v>283</v>
      </c>
      <c r="P43" s="76" t="s">
        <v>284</v>
      </c>
      <c r="Q43" s="76" t="s">
        <v>302</v>
      </c>
      <c r="R43" s="76" t="s">
        <v>393</v>
      </c>
      <c r="S43" s="76" t="s">
        <v>394</v>
      </c>
      <c r="T43" s="76" t="s">
        <v>395</v>
      </c>
      <c r="U43" s="76" t="s">
        <v>107</v>
      </c>
      <c r="V43" s="76" t="s">
        <v>71</v>
      </c>
      <c r="W43" s="77" t="s">
        <v>286</v>
      </c>
      <c r="X43" s="72" t="s">
        <v>73</v>
      </c>
      <c r="Y43" s="72"/>
      <c r="Z43" s="72"/>
      <c r="AA43" s="72"/>
      <c r="AB43" s="72"/>
      <c r="AC43" s="72"/>
      <c r="AD43" s="75">
        <v>38.6</v>
      </c>
      <c r="AE43" s="75"/>
      <c r="AF43" s="75"/>
      <c r="AG43" s="75"/>
      <c r="AH43" s="75"/>
      <c r="AI43" s="75"/>
      <c r="AJ43" s="75">
        <f>AK43/AD43</f>
        <v>43.50777202072539</v>
      </c>
      <c r="AK43" s="75">
        <f>AN43</f>
        <v>1679.4</v>
      </c>
      <c r="AL43" s="75"/>
      <c r="AM43" s="75"/>
      <c r="AN43" s="75">
        <v>1679.4</v>
      </c>
      <c r="AO43" s="72">
        <v>2023</v>
      </c>
      <c r="AP43" s="72" t="s">
        <v>74</v>
      </c>
      <c r="AQ43" s="72" t="s">
        <v>144</v>
      </c>
      <c r="AR43" s="72" t="s">
        <v>303</v>
      </c>
      <c r="AS43" s="72" t="s">
        <v>77</v>
      </c>
      <c r="AT43" s="72" t="s">
        <v>258</v>
      </c>
      <c r="AU43" s="72" t="s">
        <v>396</v>
      </c>
      <c r="AV43" s="72" t="s">
        <v>305</v>
      </c>
      <c r="AW43" s="72">
        <v>2023</v>
      </c>
    </row>
    <row r="44" spans="1:49" ht="34.5" customHeight="1" x14ac:dyDescent="0.25">
      <c r="A44" s="73"/>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row>
    <row r="45" spans="1:49" ht="327" customHeight="1" x14ac:dyDescent="0.25">
      <c r="A45" s="10">
        <v>39</v>
      </c>
      <c r="B45" s="13" t="s">
        <v>81</v>
      </c>
      <c r="C45" s="13"/>
      <c r="D45" s="13" t="s">
        <v>113</v>
      </c>
      <c r="E45" s="13" t="s">
        <v>56</v>
      </c>
      <c r="F45" s="2" t="s">
        <v>397</v>
      </c>
      <c r="G45" s="13" t="s">
        <v>398</v>
      </c>
      <c r="H45" s="13" t="s">
        <v>399</v>
      </c>
      <c r="I45" s="14" t="s">
        <v>400</v>
      </c>
      <c r="J45" s="15" t="s">
        <v>87</v>
      </c>
      <c r="K45" s="15"/>
      <c r="L45" s="17">
        <v>2</v>
      </c>
      <c r="M45" s="12" t="s">
        <v>62</v>
      </c>
      <c r="N45" s="12" t="s">
        <v>63</v>
      </c>
      <c r="O45" s="12" t="s">
        <v>64</v>
      </c>
      <c r="P45" s="12" t="s">
        <v>401</v>
      </c>
      <c r="Q45" s="12" t="s">
        <v>402</v>
      </c>
      <c r="R45" s="12" t="s">
        <v>403</v>
      </c>
      <c r="S45" s="12" t="s">
        <v>404</v>
      </c>
      <c r="T45" s="12" t="s">
        <v>69</v>
      </c>
      <c r="U45" s="12" t="s">
        <v>70</v>
      </c>
      <c r="V45" s="11" t="s">
        <v>71</v>
      </c>
      <c r="W45" s="11" t="s">
        <v>405</v>
      </c>
      <c r="X45" s="14" t="s">
        <v>73</v>
      </c>
      <c r="Y45" s="13"/>
      <c r="Z45" s="13"/>
      <c r="AA45" s="13"/>
      <c r="AB45" s="13"/>
      <c r="AC45" s="13"/>
      <c r="AD45" s="25">
        <v>1.4</v>
      </c>
      <c r="AE45" s="14"/>
      <c r="AF45" s="14"/>
      <c r="AG45" s="14"/>
      <c r="AH45" s="14"/>
      <c r="AI45" s="14"/>
      <c r="AJ45" s="25">
        <f>AK45/AD45</f>
        <v>11.428571428571429</v>
      </c>
      <c r="AK45" s="25">
        <f>AN45</f>
        <v>16</v>
      </c>
      <c r="AL45" s="26"/>
      <c r="AM45" s="26"/>
      <c r="AN45" s="25">
        <v>16</v>
      </c>
      <c r="AO45" s="14">
        <v>2023</v>
      </c>
      <c r="AP45" s="15" t="s">
        <v>199</v>
      </c>
      <c r="AQ45" s="15" t="s">
        <v>144</v>
      </c>
      <c r="AR45" s="14" t="s">
        <v>406</v>
      </c>
      <c r="AS45" s="14" t="s">
        <v>77</v>
      </c>
      <c r="AT45" s="14" t="s">
        <v>94</v>
      </c>
      <c r="AU45" s="15" t="s">
        <v>407</v>
      </c>
      <c r="AV45" s="14" t="s">
        <v>408</v>
      </c>
      <c r="AW45" s="14">
        <v>2023</v>
      </c>
    </row>
    <row r="46" spans="1:49" ht="312" customHeight="1" x14ac:dyDescent="0.25">
      <c r="A46" s="10">
        <v>40</v>
      </c>
      <c r="B46" s="13" t="s">
        <v>81</v>
      </c>
      <c r="C46" s="13" t="s">
        <v>54</v>
      </c>
      <c r="D46" s="13" t="s">
        <v>113</v>
      </c>
      <c r="E46" s="13" t="s">
        <v>56</v>
      </c>
      <c r="F46" s="2" t="s">
        <v>409</v>
      </c>
      <c r="G46" s="13" t="s">
        <v>410</v>
      </c>
      <c r="H46" s="13" t="s">
        <v>411</v>
      </c>
      <c r="I46" s="14" t="s">
        <v>412</v>
      </c>
      <c r="J46" s="15" t="s">
        <v>87</v>
      </c>
      <c r="K46" s="15"/>
      <c r="L46" s="17">
        <v>2.5</v>
      </c>
      <c r="M46" s="12" t="s">
        <v>62</v>
      </c>
      <c r="N46" s="12" t="s">
        <v>63</v>
      </c>
      <c r="O46" s="12" t="s">
        <v>64</v>
      </c>
      <c r="P46" s="12" t="s">
        <v>401</v>
      </c>
      <c r="Q46" s="12" t="s">
        <v>413</v>
      </c>
      <c r="R46" s="12" t="s">
        <v>414</v>
      </c>
      <c r="S46" s="12" t="s">
        <v>415</v>
      </c>
      <c r="T46" s="12" t="s">
        <v>69</v>
      </c>
      <c r="U46" s="12" t="s">
        <v>107</v>
      </c>
      <c r="V46" s="11" t="s">
        <v>71</v>
      </c>
      <c r="W46" s="11" t="s">
        <v>405</v>
      </c>
      <c r="X46" s="14" t="s">
        <v>73</v>
      </c>
      <c r="Y46" s="13"/>
      <c r="Z46" s="13"/>
      <c r="AA46" s="13"/>
      <c r="AB46" s="13"/>
      <c r="AC46" s="13"/>
      <c r="AD46" s="25">
        <v>0.5</v>
      </c>
      <c r="AE46" s="14"/>
      <c r="AF46" s="14"/>
      <c r="AG46" s="14"/>
      <c r="AH46" s="14"/>
      <c r="AI46" s="14"/>
      <c r="AJ46" s="25">
        <v>40</v>
      </c>
      <c r="AK46" s="25">
        <v>20</v>
      </c>
      <c r="AL46" s="26"/>
      <c r="AM46" s="26"/>
      <c r="AN46" s="25">
        <v>20</v>
      </c>
      <c r="AO46" s="14">
        <v>2023</v>
      </c>
      <c r="AP46" s="15" t="s">
        <v>120</v>
      </c>
      <c r="AQ46" s="15" t="s">
        <v>144</v>
      </c>
      <c r="AR46" s="14" t="s">
        <v>413</v>
      </c>
      <c r="AS46" s="14" t="s">
        <v>121</v>
      </c>
      <c r="AT46" s="14" t="s">
        <v>94</v>
      </c>
      <c r="AU46" s="15" t="s">
        <v>416</v>
      </c>
      <c r="AV46" s="14" t="s">
        <v>413</v>
      </c>
      <c r="AW46" s="14">
        <v>2023</v>
      </c>
    </row>
    <row r="47" spans="1:49" ht="367.5" customHeight="1" x14ac:dyDescent="0.25">
      <c r="A47" s="10">
        <v>41</v>
      </c>
      <c r="B47" s="13" t="s">
        <v>81</v>
      </c>
      <c r="C47" s="13" t="s">
        <v>54</v>
      </c>
      <c r="D47" s="13" t="s">
        <v>82</v>
      </c>
      <c r="E47" s="13" t="s">
        <v>56</v>
      </c>
      <c r="F47" s="2" t="s">
        <v>417</v>
      </c>
      <c r="G47" s="13" t="s">
        <v>418</v>
      </c>
      <c r="H47" s="13" t="s">
        <v>419</v>
      </c>
      <c r="I47" s="14" t="s">
        <v>420</v>
      </c>
      <c r="J47" s="15" t="s">
        <v>87</v>
      </c>
      <c r="K47" s="15"/>
      <c r="L47" s="17">
        <v>3.2</v>
      </c>
      <c r="M47" s="12" t="s">
        <v>62</v>
      </c>
      <c r="N47" s="12" t="s">
        <v>63</v>
      </c>
      <c r="O47" s="12" t="s">
        <v>64</v>
      </c>
      <c r="P47" s="12" t="s">
        <v>65</v>
      </c>
      <c r="Q47" s="12" t="s">
        <v>421</v>
      </c>
      <c r="R47" s="12" t="s">
        <v>414</v>
      </c>
      <c r="S47" s="12" t="s">
        <v>422</v>
      </c>
      <c r="T47" s="12" t="s">
        <v>69</v>
      </c>
      <c r="U47" s="12" t="s">
        <v>70</v>
      </c>
      <c r="V47" s="11" t="s">
        <v>71</v>
      </c>
      <c r="W47" s="11" t="s">
        <v>119</v>
      </c>
      <c r="X47" s="14" t="s">
        <v>73</v>
      </c>
      <c r="Y47" s="13"/>
      <c r="Z47" s="13"/>
      <c r="AA47" s="13"/>
      <c r="AB47" s="13"/>
      <c r="AC47" s="13"/>
      <c r="AD47" s="25">
        <v>0.4</v>
      </c>
      <c r="AE47" s="14"/>
      <c r="AF47" s="14"/>
      <c r="AG47" s="14"/>
      <c r="AH47" s="14"/>
      <c r="AI47" s="14"/>
      <c r="AJ47" s="25">
        <f>AK47/AD47</f>
        <v>64</v>
      </c>
      <c r="AK47" s="25">
        <v>25.6</v>
      </c>
      <c r="AL47" s="26"/>
      <c r="AM47" s="26"/>
      <c r="AN47" s="25">
        <v>25.6</v>
      </c>
      <c r="AO47" s="14">
        <v>2023</v>
      </c>
      <c r="AP47" s="15" t="s">
        <v>74</v>
      </c>
      <c r="AQ47" s="15" t="s">
        <v>144</v>
      </c>
      <c r="AR47" s="14" t="s">
        <v>423</v>
      </c>
      <c r="AS47" s="14" t="s">
        <v>77</v>
      </c>
      <c r="AT47" s="14" t="s">
        <v>94</v>
      </c>
      <c r="AU47" s="15" t="s">
        <v>424</v>
      </c>
      <c r="AV47" s="14" t="s">
        <v>423</v>
      </c>
      <c r="AW47" s="14">
        <v>2023</v>
      </c>
    </row>
    <row r="48" spans="1:49" ht="261" customHeight="1" x14ac:dyDescent="0.25">
      <c r="A48" s="10">
        <v>42</v>
      </c>
      <c r="B48" s="13" t="s">
        <v>213</v>
      </c>
      <c r="C48" s="13" t="s">
        <v>54</v>
      </c>
      <c r="D48" s="13" t="s">
        <v>214</v>
      </c>
      <c r="E48" s="12" t="s">
        <v>226</v>
      </c>
      <c r="F48" s="1" t="s">
        <v>425</v>
      </c>
      <c r="G48" s="13" t="s">
        <v>426</v>
      </c>
      <c r="H48" s="13" t="s">
        <v>427</v>
      </c>
      <c r="I48" s="14" t="s">
        <v>88</v>
      </c>
      <c r="J48" s="15" t="s">
        <v>87</v>
      </c>
      <c r="K48" s="15"/>
      <c r="L48" s="17">
        <v>0.1</v>
      </c>
      <c r="M48" s="12" t="s">
        <v>62</v>
      </c>
      <c r="N48" s="12" t="s">
        <v>63</v>
      </c>
      <c r="O48" s="12" t="s">
        <v>64</v>
      </c>
      <c r="P48" s="12" t="s">
        <v>65</v>
      </c>
      <c r="Q48" s="12" t="s">
        <v>88</v>
      </c>
      <c r="R48" s="11" t="s">
        <v>428</v>
      </c>
      <c r="S48" s="12" t="s">
        <v>429</v>
      </c>
      <c r="T48" s="12" t="s">
        <v>430</v>
      </c>
      <c r="U48" s="12" t="s">
        <v>107</v>
      </c>
      <c r="V48" s="11" t="s">
        <v>71</v>
      </c>
      <c r="W48" s="11" t="s">
        <v>431</v>
      </c>
      <c r="X48" s="14"/>
      <c r="Y48" s="13"/>
      <c r="Z48" s="13" t="s">
        <v>73</v>
      </c>
      <c r="AA48" s="13"/>
      <c r="AB48" s="13"/>
      <c r="AC48" s="13"/>
      <c r="AD48" s="25"/>
      <c r="AE48" s="14"/>
      <c r="AF48" s="14">
        <v>1.25</v>
      </c>
      <c r="AG48" s="14"/>
      <c r="AH48" s="14"/>
      <c r="AI48" s="14"/>
      <c r="AJ48" s="25"/>
      <c r="AK48" s="25"/>
      <c r="AL48" s="27"/>
      <c r="AM48" s="27"/>
      <c r="AN48" s="25">
        <v>4.125</v>
      </c>
      <c r="AO48" s="14">
        <v>2023</v>
      </c>
      <c r="AP48" s="15" t="s">
        <v>221</v>
      </c>
      <c r="AQ48" s="15" t="s">
        <v>222</v>
      </c>
      <c r="AR48" s="14" t="s">
        <v>88</v>
      </c>
      <c r="AS48" s="14" t="s">
        <v>121</v>
      </c>
      <c r="AT48" s="14" t="s">
        <v>202</v>
      </c>
      <c r="AU48" s="15" t="s">
        <v>230</v>
      </c>
      <c r="AV48" s="14" t="s">
        <v>88</v>
      </c>
      <c r="AW48" s="14">
        <v>2023</v>
      </c>
    </row>
    <row r="49" spans="1:49" ht="303" customHeight="1" x14ac:dyDescent="0.25">
      <c r="A49" s="10">
        <v>43</v>
      </c>
      <c r="B49" s="13" t="s">
        <v>231</v>
      </c>
      <c r="C49" s="13" t="s">
        <v>54</v>
      </c>
      <c r="D49" s="13" t="s">
        <v>432</v>
      </c>
      <c r="E49" s="12" t="s">
        <v>232</v>
      </c>
      <c r="F49" s="2" t="s">
        <v>433</v>
      </c>
      <c r="G49" s="13" t="s">
        <v>434</v>
      </c>
      <c r="H49" s="13" t="s">
        <v>435</v>
      </c>
      <c r="I49" s="14" t="s">
        <v>436</v>
      </c>
      <c r="J49" s="15" t="s">
        <v>87</v>
      </c>
      <c r="K49" s="15"/>
      <c r="L49" s="17">
        <v>1420</v>
      </c>
      <c r="M49" s="12" t="s">
        <v>62</v>
      </c>
      <c r="N49" s="12" t="s">
        <v>63</v>
      </c>
      <c r="O49" s="12" t="s">
        <v>64</v>
      </c>
      <c r="P49" s="12" t="s">
        <v>437</v>
      </c>
      <c r="Q49" s="12" t="s">
        <v>438</v>
      </c>
      <c r="R49" s="11" t="s">
        <v>439</v>
      </c>
      <c r="S49" s="11" t="s">
        <v>440</v>
      </c>
      <c r="T49" s="12" t="s">
        <v>69</v>
      </c>
      <c r="U49" s="12" t="s">
        <v>441</v>
      </c>
      <c r="V49" s="11" t="s">
        <v>71</v>
      </c>
      <c r="W49" s="11" t="s">
        <v>442</v>
      </c>
      <c r="X49" s="14" t="s">
        <v>73</v>
      </c>
      <c r="Y49" s="13"/>
      <c r="Z49" s="13"/>
      <c r="AA49" s="13"/>
      <c r="AB49" s="13"/>
      <c r="AC49" s="13"/>
      <c r="AD49" s="25">
        <v>20</v>
      </c>
      <c r="AE49" s="14"/>
      <c r="AF49" s="14"/>
      <c r="AG49" s="14"/>
      <c r="AH49" s="14"/>
      <c r="AI49" s="14"/>
      <c r="AJ49" s="25">
        <f>AK49/AD49</f>
        <v>3.6</v>
      </c>
      <c r="AK49" s="25">
        <f>AN49</f>
        <v>72</v>
      </c>
      <c r="AL49" s="26"/>
      <c r="AM49" s="26"/>
      <c r="AN49" s="25">
        <v>72</v>
      </c>
      <c r="AO49" s="14">
        <v>2023</v>
      </c>
      <c r="AP49" s="15" t="s">
        <v>120</v>
      </c>
      <c r="AQ49" s="15" t="s">
        <v>144</v>
      </c>
      <c r="AR49" s="14" t="s">
        <v>443</v>
      </c>
      <c r="AS49" s="14" t="s">
        <v>77</v>
      </c>
      <c r="AT49" s="15" t="s">
        <v>258</v>
      </c>
      <c r="AU49" s="15" t="s">
        <v>444</v>
      </c>
      <c r="AV49" s="14" t="s">
        <v>443</v>
      </c>
      <c r="AW49" s="14">
        <v>2023</v>
      </c>
    </row>
    <row r="50" spans="1:49" ht="325.5" customHeight="1" x14ac:dyDescent="0.25">
      <c r="A50" s="10">
        <v>44</v>
      </c>
      <c r="B50" s="13" t="s">
        <v>81</v>
      </c>
      <c r="C50" s="13" t="s">
        <v>54</v>
      </c>
      <c r="D50" s="13" t="s">
        <v>82</v>
      </c>
      <c r="E50" s="13" t="s">
        <v>56</v>
      </c>
      <c r="F50" s="1" t="s">
        <v>445</v>
      </c>
      <c r="G50" s="13" t="s">
        <v>446</v>
      </c>
      <c r="H50" s="13" t="s">
        <v>447</v>
      </c>
      <c r="I50" s="14" t="s">
        <v>448</v>
      </c>
      <c r="J50" s="15" t="s">
        <v>87</v>
      </c>
      <c r="K50" s="15"/>
      <c r="L50" s="17">
        <v>1.2</v>
      </c>
      <c r="M50" s="12" t="s">
        <v>62</v>
      </c>
      <c r="N50" s="12" t="s">
        <v>63</v>
      </c>
      <c r="O50" s="12" t="s">
        <v>64</v>
      </c>
      <c r="P50" s="12" t="s">
        <v>65</v>
      </c>
      <c r="Q50" s="12" t="s">
        <v>449</v>
      </c>
      <c r="R50" s="11" t="s">
        <v>439</v>
      </c>
      <c r="S50" s="11" t="s">
        <v>440</v>
      </c>
      <c r="T50" s="12" t="s">
        <v>69</v>
      </c>
      <c r="U50" s="12" t="s">
        <v>441</v>
      </c>
      <c r="V50" s="11" t="s">
        <v>71</v>
      </c>
      <c r="W50" s="11" t="s">
        <v>442</v>
      </c>
      <c r="X50" s="14" t="s">
        <v>73</v>
      </c>
      <c r="Y50" s="13"/>
      <c r="Z50" s="13"/>
      <c r="AA50" s="13"/>
      <c r="AB50" s="13"/>
      <c r="AC50" s="13"/>
      <c r="AD50" s="25">
        <v>0.9</v>
      </c>
      <c r="AE50" s="14"/>
      <c r="AF50" s="14"/>
      <c r="AG50" s="14"/>
      <c r="AH50" s="14"/>
      <c r="AI50" s="14"/>
      <c r="AJ50" s="25" t="s">
        <v>450</v>
      </c>
      <c r="AK50" s="25">
        <v>9.6</v>
      </c>
      <c r="AL50" s="27"/>
      <c r="AM50" s="27"/>
      <c r="AN50" s="25">
        <v>9.6</v>
      </c>
      <c r="AO50" s="14">
        <v>2023</v>
      </c>
      <c r="AP50" s="15" t="s">
        <v>74</v>
      </c>
      <c r="AQ50" s="15" t="s">
        <v>144</v>
      </c>
      <c r="AR50" s="14" t="s">
        <v>451</v>
      </c>
      <c r="AS50" s="14" t="s">
        <v>77</v>
      </c>
      <c r="AT50" s="14" t="s">
        <v>94</v>
      </c>
      <c r="AU50" s="15" t="s">
        <v>452</v>
      </c>
      <c r="AV50" s="14" t="s">
        <v>453</v>
      </c>
      <c r="AW50" s="14">
        <v>2023</v>
      </c>
    </row>
    <row r="51" spans="1:49" ht="327" customHeight="1" x14ac:dyDescent="0.25">
      <c r="A51" s="10">
        <v>45</v>
      </c>
      <c r="B51" s="13" t="s">
        <v>81</v>
      </c>
      <c r="C51" s="13" t="s">
        <v>54</v>
      </c>
      <c r="D51" s="13" t="s">
        <v>113</v>
      </c>
      <c r="E51" s="13" t="s">
        <v>56</v>
      </c>
      <c r="F51" s="1" t="s">
        <v>454</v>
      </c>
      <c r="G51" s="13" t="s">
        <v>455</v>
      </c>
      <c r="H51" s="22" t="s">
        <v>456</v>
      </c>
      <c r="I51" s="14" t="s">
        <v>457</v>
      </c>
      <c r="J51" s="15" t="s">
        <v>87</v>
      </c>
      <c r="K51" s="15"/>
      <c r="L51" s="17">
        <v>1.6</v>
      </c>
      <c r="M51" s="12" t="s">
        <v>62</v>
      </c>
      <c r="N51" s="12" t="s">
        <v>63</v>
      </c>
      <c r="O51" s="12" t="s">
        <v>64</v>
      </c>
      <c r="P51" s="12" t="s">
        <v>458</v>
      </c>
      <c r="Q51" s="12" t="s">
        <v>459</v>
      </c>
      <c r="R51" s="11" t="s">
        <v>460</v>
      </c>
      <c r="S51" s="11" t="s">
        <v>461</v>
      </c>
      <c r="T51" s="12" t="s">
        <v>69</v>
      </c>
      <c r="U51" s="12" t="s">
        <v>70</v>
      </c>
      <c r="V51" s="11" t="s">
        <v>71</v>
      </c>
      <c r="W51" s="11" t="s">
        <v>462</v>
      </c>
      <c r="X51" s="14" t="s">
        <v>73</v>
      </c>
      <c r="Y51" s="13"/>
      <c r="Z51" s="13"/>
      <c r="AA51" s="13"/>
      <c r="AB51" s="13"/>
      <c r="AC51" s="13"/>
      <c r="AD51" s="25">
        <v>0.2</v>
      </c>
      <c r="AE51" s="14"/>
      <c r="AF51" s="14"/>
      <c r="AG51" s="14"/>
      <c r="AH51" s="14"/>
      <c r="AI51" s="14"/>
      <c r="AJ51" s="25">
        <v>64</v>
      </c>
      <c r="AK51" s="25">
        <v>12.8</v>
      </c>
      <c r="AL51" s="27"/>
      <c r="AM51" s="27"/>
      <c r="AN51" s="25">
        <v>12.8</v>
      </c>
      <c r="AO51" s="14">
        <v>2023</v>
      </c>
      <c r="AP51" s="15" t="s">
        <v>74</v>
      </c>
      <c r="AQ51" s="15" t="s">
        <v>144</v>
      </c>
      <c r="AR51" s="14" t="s">
        <v>463</v>
      </c>
      <c r="AS51" s="14" t="s">
        <v>77</v>
      </c>
      <c r="AT51" s="14" t="s">
        <v>94</v>
      </c>
      <c r="AU51" s="15" t="s">
        <v>464</v>
      </c>
      <c r="AV51" s="14" t="s">
        <v>465</v>
      </c>
      <c r="AW51" s="14">
        <v>2023</v>
      </c>
    </row>
    <row r="52" spans="1:49" ht="315" customHeight="1" x14ac:dyDescent="0.25">
      <c r="A52" s="10">
        <v>46</v>
      </c>
      <c r="B52" s="13" t="s">
        <v>81</v>
      </c>
      <c r="C52" s="13" t="s">
        <v>54</v>
      </c>
      <c r="D52" s="13" t="s">
        <v>113</v>
      </c>
      <c r="E52" s="13" t="s">
        <v>56</v>
      </c>
      <c r="F52" s="1" t="s">
        <v>466</v>
      </c>
      <c r="G52" s="13" t="s">
        <v>467</v>
      </c>
      <c r="H52" s="13" t="s">
        <v>468</v>
      </c>
      <c r="I52" s="14" t="s">
        <v>469</v>
      </c>
      <c r="J52" s="15" t="s">
        <v>87</v>
      </c>
      <c r="K52" s="15"/>
      <c r="L52" s="17">
        <v>2</v>
      </c>
      <c r="M52" s="12" t="s">
        <v>62</v>
      </c>
      <c r="N52" s="12" t="s">
        <v>63</v>
      </c>
      <c r="O52" s="12" t="s">
        <v>64</v>
      </c>
      <c r="P52" s="12" t="s">
        <v>437</v>
      </c>
      <c r="Q52" s="12" t="s">
        <v>470</v>
      </c>
      <c r="R52" s="11" t="s">
        <v>460</v>
      </c>
      <c r="S52" s="11" t="s">
        <v>471</v>
      </c>
      <c r="T52" s="12" t="s">
        <v>69</v>
      </c>
      <c r="U52" s="12" t="s">
        <v>70</v>
      </c>
      <c r="V52" s="11" t="s">
        <v>92</v>
      </c>
      <c r="W52" s="11" t="s">
        <v>462</v>
      </c>
      <c r="X52" s="14" t="s">
        <v>73</v>
      </c>
      <c r="Y52" s="13"/>
      <c r="Z52" s="13"/>
      <c r="AA52" s="13"/>
      <c r="AB52" s="13"/>
      <c r="AC52" s="13"/>
      <c r="AD52" s="25">
        <v>0.4</v>
      </c>
      <c r="AE52" s="14"/>
      <c r="AF52" s="14"/>
      <c r="AG52" s="14"/>
      <c r="AH52" s="14"/>
      <c r="AI52" s="14"/>
      <c r="AJ52" s="25">
        <f t="shared" ref="AJ52:AJ58" si="11">AK52/AD52</f>
        <v>40</v>
      </c>
      <c r="AK52" s="25">
        <f t="shared" ref="AK52:AK56" si="12">AN52</f>
        <v>16</v>
      </c>
      <c r="AL52" s="27"/>
      <c r="AM52" s="27"/>
      <c r="AN52" s="25">
        <v>16</v>
      </c>
      <c r="AO52" s="14">
        <v>2023</v>
      </c>
      <c r="AP52" s="15" t="s">
        <v>120</v>
      </c>
      <c r="AQ52" s="15" t="s">
        <v>144</v>
      </c>
      <c r="AR52" s="14" t="s">
        <v>470</v>
      </c>
      <c r="AS52" s="14" t="s">
        <v>121</v>
      </c>
      <c r="AT52" s="14" t="s">
        <v>94</v>
      </c>
      <c r="AU52" s="15" t="s">
        <v>472</v>
      </c>
      <c r="AV52" s="14" t="s">
        <v>470</v>
      </c>
      <c r="AW52" s="14">
        <v>2023</v>
      </c>
    </row>
    <row r="53" spans="1:49" ht="315" customHeight="1" x14ac:dyDescent="0.25">
      <c r="A53" s="10">
        <v>47</v>
      </c>
      <c r="B53" s="13" t="s">
        <v>81</v>
      </c>
      <c r="C53" s="13" t="s">
        <v>54</v>
      </c>
      <c r="D53" s="13" t="s">
        <v>113</v>
      </c>
      <c r="E53" s="13" t="s">
        <v>56</v>
      </c>
      <c r="F53" s="2" t="s">
        <v>473</v>
      </c>
      <c r="G53" s="13" t="s">
        <v>474</v>
      </c>
      <c r="H53" s="13" t="s">
        <v>475</v>
      </c>
      <c r="I53" s="14" t="s">
        <v>469</v>
      </c>
      <c r="J53" s="15" t="s">
        <v>87</v>
      </c>
      <c r="K53" s="15"/>
      <c r="L53" s="17">
        <v>2</v>
      </c>
      <c r="M53" s="12" t="s">
        <v>62</v>
      </c>
      <c r="N53" s="12" t="s">
        <v>63</v>
      </c>
      <c r="O53" s="12" t="s">
        <v>64</v>
      </c>
      <c r="P53" s="12" t="s">
        <v>437</v>
      </c>
      <c r="Q53" s="12" t="s">
        <v>470</v>
      </c>
      <c r="R53" s="11" t="s">
        <v>460</v>
      </c>
      <c r="S53" s="11" t="s">
        <v>471</v>
      </c>
      <c r="T53" s="12" t="s">
        <v>69</v>
      </c>
      <c r="U53" s="12" t="s">
        <v>70</v>
      </c>
      <c r="V53" s="11" t="s">
        <v>92</v>
      </c>
      <c r="W53" s="11" t="s">
        <v>462</v>
      </c>
      <c r="X53" s="14" t="s">
        <v>73</v>
      </c>
      <c r="Y53" s="13"/>
      <c r="Z53" s="13"/>
      <c r="AA53" s="13"/>
      <c r="AB53" s="13"/>
      <c r="AC53" s="13"/>
      <c r="AD53" s="25">
        <v>0.4</v>
      </c>
      <c r="AE53" s="14"/>
      <c r="AF53" s="14"/>
      <c r="AG53" s="14"/>
      <c r="AH53" s="14"/>
      <c r="AI53" s="14"/>
      <c r="AJ53" s="25">
        <f t="shared" si="11"/>
        <v>40</v>
      </c>
      <c r="AK53" s="25">
        <f t="shared" si="12"/>
        <v>16</v>
      </c>
      <c r="AL53" s="27"/>
      <c r="AM53" s="27"/>
      <c r="AN53" s="25">
        <v>16</v>
      </c>
      <c r="AO53" s="14">
        <v>2023</v>
      </c>
      <c r="AP53" s="15" t="s">
        <v>120</v>
      </c>
      <c r="AQ53" s="15" t="s">
        <v>144</v>
      </c>
      <c r="AR53" s="14" t="s">
        <v>470</v>
      </c>
      <c r="AS53" s="14" t="s">
        <v>121</v>
      </c>
      <c r="AT53" s="14" t="s">
        <v>94</v>
      </c>
      <c r="AU53" s="15" t="s">
        <v>472</v>
      </c>
      <c r="AV53" s="14" t="s">
        <v>470</v>
      </c>
      <c r="AW53" s="14">
        <v>2023</v>
      </c>
    </row>
    <row r="54" spans="1:49" ht="328.5" customHeight="1" x14ac:dyDescent="0.25">
      <c r="A54" s="10">
        <v>48</v>
      </c>
      <c r="B54" s="13" t="s">
        <v>81</v>
      </c>
      <c r="C54" s="13" t="s">
        <v>54</v>
      </c>
      <c r="D54" s="13" t="s">
        <v>82</v>
      </c>
      <c r="E54" s="13" t="s">
        <v>56</v>
      </c>
      <c r="F54" s="1" t="s">
        <v>476</v>
      </c>
      <c r="G54" s="13" t="s">
        <v>477</v>
      </c>
      <c r="H54" s="13" t="s">
        <v>478</v>
      </c>
      <c r="I54" s="14" t="s">
        <v>479</v>
      </c>
      <c r="J54" s="15" t="s">
        <v>87</v>
      </c>
      <c r="K54" s="15"/>
      <c r="L54" s="17">
        <v>1</v>
      </c>
      <c r="M54" s="12" t="s">
        <v>62</v>
      </c>
      <c r="N54" s="12" t="s">
        <v>63</v>
      </c>
      <c r="O54" s="12" t="s">
        <v>64</v>
      </c>
      <c r="P54" s="12" t="s">
        <v>437</v>
      </c>
      <c r="Q54" s="12" t="s">
        <v>480</v>
      </c>
      <c r="R54" s="11" t="s">
        <v>460</v>
      </c>
      <c r="S54" s="11" t="s">
        <v>481</v>
      </c>
      <c r="T54" s="12" t="s">
        <v>69</v>
      </c>
      <c r="U54" s="12" t="s">
        <v>482</v>
      </c>
      <c r="V54" s="11" t="s">
        <v>71</v>
      </c>
      <c r="W54" s="11" t="s">
        <v>483</v>
      </c>
      <c r="X54" s="14" t="s">
        <v>73</v>
      </c>
      <c r="Y54" s="13"/>
      <c r="Z54" s="13"/>
      <c r="AA54" s="13"/>
      <c r="AB54" s="13"/>
      <c r="AC54" s="13"/>
      <c r="AD54" s="25">
        <v>0.35</v>
      </c>
      <c r="AE54" s="14"/>
      <c r="AF54" s="14"/>
      <c r="AG54" s="14"/>
      <c r="AH54" s="14"/>
      <c r="AI54" s="14"/>
      <c r="AJ54" s="25">
        <f t="shared" si="11"/>
        <v>22.857142857142858</v>
      </c>
      <c r="AK54" s="25">
        <f t="shared" si="12"/>
        <v>8</v>
      </c>
      <c r="AL54" s="27"/>
      <c r="AM54" s="27"/>
      <c r="AN54" s="25">
        <v>8</v>
      </c>
      <c r="AO54" s="14">
        <v>2023</v>
      </c>
      <c r="AP54" s="15" t="s">
        <v>74</v>
      </c>
      <c r="AQ54" s="15" t="s">
        <v>144</v>
      </c>
      <c r="AR54" s="14" t="s">
        <v>484</v>
      </c>
      <c r="AS54" s="14" t="s">
        <v>77</v>
      </c>
      <c r="AT54" s="14" t="s">
        <v>94</v>
      </c>
      <c r="AU54" s="15" t="s">
        <v>485</v>
      </c>
      <c r="AV54" s="14" t="s">
        <v>484</v>
      </c>
      <c r="AW54" s="14">
        <v>2023</v>
      </c>
    </row>
    <row r="55" spans="1:49" ht="328.5" customHeight="1" x14ac:dyDescent="0.25">
      <c r="A55" s="10">
        <v>49</v>
      </c>
      <c r="B55" s="13" t="s">
        <v>81</v>
      </c>
      <c r="C55" s="13" t="s">
        <v>54</v>
      </c>
      <c r="D55" s="13" t="s">
        <v>82</v>
      </c>
      <c r="E55" s="13" t="s">
        <v>56</v>
      </c>
      <c r="F55" s="1" t="s">
        <v>486</v>
      </c>
      <c r="G55" s="13" t="s">
        <v>487</v>
      </c>
      <c r="H55" s="13" t="s">
        <v>488</v>
      </c>
      <c r="I55" s="14" t="s">
        <v>489</v>
      </c>
      <c r="J55" s="15" t="s">
        <v>87</v>
      </c>
      <c r="K55" s="15"/>
      <c r="L55" s="17">
        <v>5.5</v>
      </c>
      <c r="M55" s="12" t="s">
        <v>62</v>
      </c>
      <c r="N55" s="12" t="s">
        <v>63</v>
      </c>
      <c r="O55" s="12" t="s">
        <v>64</v>
      </c>
      <c r="P55" s="12" t="s">
        <v>65</v>
      </c>
      <c r="Q55" s="12" t="s">
        <v>209</v>
      </c>
      <c r="R55" s="11" t="s">
        <v>460</v>
      </c>
      <c r="S55" s="11" t="s">
        <v>481</v>
      </c>
      <c r="T55" s="12" t="s">
        <v>69</v>
      </c>
      <c r="U55" s="12" t="s">
        <v>482</v>
      </c>
      <c r="V55" s="11" t="s">
        <v>71</v>
      </c>
      <c r="W55" s="11" t="s">
        <v>483</v>
      </c>
      <c r="X55" s="14" t="s">
        <v>73</v>
      </c>
      <c r="Y55" s="13"/>
      <c r="Z55" s="13"/>
      <c r="AA55" s="13"/>
      <c r="AB55" s="13"/>
      <c r="AC55" s="13"/>
      <c r="AD55" s="25">
        <v>1.5</v>
      </c>
      <c r="AE55" s="14"/>
      <c r="AF55" s="14"/>
      <c r="AG55" s="14"/>
      <c r="AH55" s="14"/>
      <c r="AI55" s="14"/>
      <c r="AJ55" s="25">
        <f t="shared" si="11"/>
        <v>29.333333333333332</v>
      </c>
      <c r="AK55" s="25">
        <f t="shared" si="12"/>
        <v>44</v>
      </c>
      <c r="AL55" s="27"/>
      <c r="AM55" s="27"/>
      <c r="AN55" s="25">
        <v>44</v>
      </c>
      <c r="AO55" s="14">
        <v>2023</v>
      </c>
      <c r="AP55" s="15" t="s">
        <v>74</v>
      </c>
      <c r="AQ55" s="15" t="s">
        <v>144</v>
      </c>
      <c r="AR55" s="14" t="s">
        <v>490</v>
      </c>
      <c r="AS55" s="14" t="s">
        <v>77</v>
      </c>
      <c r="AT55" s="14" t="s">
        <v>94</v>
      </c>
      <c r="AU55" s="15" t="s">
        <v>491</v>
      </c>
      <c r="AV55" s="14" t="s">
        <v>490</v>
      </c>
      <c r="AW55" s="14">
        <v>2023</v>
      </c>
    </row>
    <row r="56" spans="1:49" ht="367.5" customHeight="1" x14ac:dyDescent="0.25">
      <c r="A56" s="10">
        <v>50</v>
      </c>
      <c r="B56" s="13" t="s">
        <v>81</v>
      </c>
      <c r="C56" s="13" t="s">
        <v>54</v>
      </c>
      <c r="D56" s="13" t="s">
        <v>82</v>
      </c>
      <c r="E56" s="13" t="s">
        <v>56</v>
      </c>
      <c r="F56" s="1" t="s">
        <v>492</v>
      </c>
      <c r="G56" s="13" t="s">
        <v>493</v>
      </c>
      <c r="H56" s="13" t="s">
        <v>494</v>
      </c>
      <c r="I56" s="14" t="s">
        <v>495</v>
      </c>
      <c r="J56" s="15" t="s">
        <v>87</v>
      </c>
      <c r="K56" s="15"/>
      <c r="L56" s="17">
        <v>2</v>
      </c>
      <c r="M56" s="12" t="s">
        <v>62</v>
      </c>
      <c r="N56" s="12" t="s">
        <v>63</v>
      </c>
      <c r="O56" s="12" t="s">
        <v>64</v>
      </c>
      <c r="P56" s="12" t="s">
        <v>65</v>
      </c>
      <c r="Q56" s="12" t="s">
        <v>209</v>
      </c>
      <c r="R56" s="11" t="s">
        <v>460</v>
      </c>
      <c r="S56" s="12" t="s">
        <v>481</v>
      </c>
      <c r="T56" s="12" t="s">
        <v>69</v>
      </c>
      <c r="U56" s="12" t="s">
        <v>482</v>
      </c>
      <c r="V56" s="11" t="s">
        <v>71</v>
      </c>
      <c r="W56" s="11" t="s">
        <v>483</v>
      </c>
      <c r="X56" s="14" t="s">
        <v>73</v>
      </c>
      <c r="Y56" s="13"/>
      <c r="Z56" s="13"/>
      <c r="AA56" s="13"/>
      <c r="AB56" s="13"/>
      <c r="AC56" s="13"/>
      <c r="AD56" s="25">
        <v>0.4</v>
      </c>
      <c r="AE56" s="14"/>
      <c r="AF56" s="14"/>
      <c r="AG56" s="14"/>
      <c r="AH56" s="14"/>
      <c r="AI56" s="14"/>
      <c r="AJ56" s="25">
        <f t="shared" si="11"/>
        <v>40</v>
      </c>
      <c r="AK56" s="25">
        <f t="shared" si="12"/>
        <v>16</v>
      </c>
      <c r="AL56" s="27"/>
      <c r="AM56" s="27"/>
      <c r="AN56" s="25">
        <v>16</v>
      </c>
      <c r="AO56" s="14">
        <v>2023</v>
      </c>
      <c r="AP56" s="15" t="s">
        <v>74</v>
      </c>
      <c r="AQ56" s="15" t="s">
        <v>144</v>
      </c>
      <c r="AR56" s="14" t="s">
        <v>209</v>
      </c>
      <c r="AS56" s="14" t="s">
        <v>77</v>
      </c>
      <c r="AT56" s="14" t="s">
        <v>94</v>
      </c>
      <c r="AU56" s="15" t="s">
        <v>407</v>
      </c>
      <c r="AV56" s="14" t="s">
        <v>209</v>
      </c>
      <c r="AW56" s="14">
        <v>2023</v>
      </c>
    </row>
    <row r="57" spans="1:49" ht="330" customHeight="1" x14ac:dyDescent="0.25">
      <c r="A57" s="10">
        <v>51</v>
      </c>
      <c r="B57" s="13" t="s">
        <v>81</v>
      </c>
      <c r="C57" s="13" t="s">
        <v>54</v>
      </c>
      <c r="D57" s="13" t="s">
        <v>82</v>
      </c>
      <c r="E57" s="13" t="s">
        <v>56</v>
      </c>
      <c r="F57" s="2" t="s">
        <v>496</v>
      </c>
      <c r="G57" s="13" t="s">
        <v>497</v>
      </c>
      <c r="H57" s="13" t="s">
        <v>498</v>
      </c>
      <c r="I57" s="14" t="s">
        <v>499</v>
      </c>
      <c r="J57" s="15" t="s">
        <v>87</v>
      </c>
      <c r="K57" s="28"/>
      <c r="L57" s="17">
        <v>0.4</v>
      </c>
      <c r="M57" s="12" t="s">
        <v>62</v>
      </c>
      <c r="N57" s="12" t="s">
        <v>63</v>
      </c>
      <c r="O57" s="12" t="s">
        <v>64</v>
      </c>
      <c r="P57" s="12" t="s">
        <v>437</v>
      </c>
      <c r="Q57" s="12" t="s">
        <v>500</v>
      </c>
      <c r="R57" s="11" t="s">
        <v>501</v>
      </c>
      <c r="S57" s="11" t="s">
        <v>481</v>
      </c>
      <c r="T57" s="12" t="s">
        <v>69</v>
      </c>
      <c r="U57" s="12" t="s">
        <v>482</v>
      </c>
      <c r="V57" s="11" t="s">
        <v>71</v>
      </c>
      <c r="W57" s="11" t="s">
        <v>483</v>
      </c>
      <c r="X57" s="14" t="s">
        <v>73</v>
      </c>
      <c r="Y57" s="13"/>
      <c r="Z57" s="13"/>
      <c r="AA57" s="13"/>
      <c r="AB57" s="13"/>
      <c r="AC57" s="13"/>
      <c r="AD57" s="25">
        <v>0.1</v>
      </c>
      <c r="AE57" s="14"/>
      <c r="AF57" s="14"/>
      <c r="AG57" s="14"/>
      <c r="AH57" s="14"/>
      <c r="AI57" s="14"/>
      <c r="AJ57" s="25">
        <f t="shared" si="11"/>
        <v>32</v>
      </c>
      <c r="AK57" s="25">
        <v>3.2</v>
      </c>
      <c r="AL57" s="27"/>
      <c r="AM57" s="27"/>
      <c r="AN57" s="25">
        <v>3.2</v>
      </c>
      <c r="AO57" s="14">
        <v>2023</v>
      </c>
      <c r="AP57" s="15" t="s">
        <v>74</v>
      </c>
      <c r="AQ57" s="15" t="s">
        <v>144</v>
      </c>
      <c r="AR57" s="14" t="s">
        <v>502</v>
      </c>
      <c r="AS57" s="14" t="s">
        <v>77</v>
      </c>
      <c r="AT57" s="14" t="s">
        <v>94</v>
      </c>
      <c r="AU57" s="15" t="s">
        <v>503</v>
      </c>
      <c r="AV57" s="14" t="s">
        <v>502</v>
      </c>
      <c r="AW57" s="14">
        <v>2023</v>
      </c>
    </row>
    <row r="58" spans="1:49" ht="315" customHeight="1" x14ac:dyDescent="0.25">
      <c r="A58" s="10">
        <v>52</v>
      </c>
      <c r="B58" s="13" t="s">
        <v>81</v>
      </c>
      <c r="C58" s="13" t="s">
        <v>54</v>
      </c>
      <c r="D58" s="13" t="s">
        <v>82</v>
      </c>
      <c r="E58" s="13" t="s">
        <v>56</v>
      </c>
      <c r="F58" s="1" t="s">
        <v>504</v>
      </c>
      <c r="G58" s="13" t="s">
        <v>505</v>
      </c>
      <c r="H58" s="13" t="s">
        <v>506</v>
      </c>
      <c r="I58" s="14" t="s">
        <v>507</v>
      </c>
      <c r="J58" s="15" t="s">
        <v>87</v>
      </c>
      <c r="K58" s="15"/>
      <c r="L58" s="17">
        <v>2</v>
      </c>
      <c r="M58" s="12" t="s">
        <v>62</v>
      </c>
      <c r="N58" s="12" t="s">
        <v>63</v>
      </c>
      <c r="O58" s="12" t="s">
        <v>64</v>
      </c>
      <c r="P58" s="11" t="s">
        <v>437</v>
      </c>
      <c r="Q58" s="11" t="s">
        <v>500</v>
      </c>
      <c r="R58" s="11" t="s">
        <v>460</v>
      </c>
      <c r="S58" s="12" t="s">
        <v>481</v>
      </c>
      <c r="T58" s="12" t="s">
        <v>69</v>
      </c>
      <c r="U58" s="12" t="s">
        <v>482</v>
      </c>
      <c r="V58" s="11" t="s">
        <v>71</v>
      </c>
      <c r="W58" s="11" t="s">
        <v>483</v>
      </c>
      <c r="X58" s="14" t="s">
        <v>73</v>
      </c>
      <c r="Y58" s="13"/>
      <c r="Z58" s="13"/>
      <c r="AA58" s="13"/>
      <c r="AB58" s="13"/>
      <c r="AC58" s="13"/>
      <c r="AD58" s="25">
        <v>0.4</v>
      </c>
      <c r="AE58" s="14"/>
      <c r="AF58" s="14"/>
      <c r="AG58" s="14"/>
      <c r="AH58" s="14"/>
      <c r="AI58" s="14"/>
      <c r="AJ58" s="25">
        <f t="shared" si="11"/>
        <v>40</v>
      </c>
      <c r="AK58" s="25">
        <f>AN58</f>
        <v>16</v>
      </c>
      <c r="AL58" s="27"/>
      <c r="AM58" s="27"/>
      <c r="AN58" s="25">
        <v>16</v>
      </c>
      <c r="AO58" s="14">
        <v>2023</v>
      </c>
      <c r="AP58" s="15" t="s">
        <v>74</v>
      </c>
      <c r="AQ58" s="15" t="s">
        <v>144</v>
      </c>
      <c r="AR58" s="14" t="s">
        <v>500</v>
      </c>
      <c r="AS58" s="14" t="s">
        <v>77</v>
      </c>
      <c r="AT58" s="14" t="s">
        <v>94</v>
      </c>
      <c r="AU58" s="15" t="s">
        <v>407</v>
      </c>
      <c r="AV58" s="14" t="s">
        <v>500</v>
      </c>
      <c r="AW58" s="14">
        <v>2023</v>
      </c>
    </row>
    <row r="59" spans="1:49" ht="343.5" customHeight="1" x14ac:dyDescent="0.25">
      <c r="A59" s="10">
        <v>53</v>
      </c>
      <c r="B59" s="22" t="s">
        <v>81</v>
      </c>
      <c r="C59" s="22" t="s">
        <v>54</v>
      </c>
      <c r="D59" s="22" t="s">
        <v>82</v>
      </c>
      <c r="E59" s="13" t="s">
        <v>508</v>
      </c>
      <c r="F59" s="1" t="s">
        <v>509</v>
      </c>
      <c r="G59" s="13" t="s">
        <v>510</v>
      </c>
      <c r="H59" s="22" t="s">
        <v>511</v>
      </c>
      <c r="I59" s="14" t="s">
        <v>512</v>
      </c>
      <c r="J59" s="15" t="s">
        <v>87</v>
      </c>
      <c r="K59" s="15"/>
      <c r="L59" s="17">
        <v>9</v>
      </c>
      <c r="M59" s="12" t="s">
        <v>62</v>
      </c>
      <c r="N59" s="12" t="s">
        <v>63</v>
      </c>
      <c r="O59" s="12" t="s">
        <v>64</v>
      </c>
      <c r="P59" s="12" t="s">
        <v>437</v>
      </c>
      <c r="Q59" s="12" t="s">
        <v>513</v>
      </c>
      <c r="R59" s="11" t="s">
        <v>460</v>
      </c>
      <c r="S59" s="12" t="s">
        <v>481</v>
      </c>
      <c r="T59" s="12" t="s">
        <v>69</v>
      </c>
      <c r="U59" s="12" t="s">
        <v>482</v>
      </c>
      <c r="V59" s="11" t="s">
        <v>71</v>
      </c>
      <c r="W59" s="11" t="s">
        <v>483</v>
      </c>
      <c r="X59" s="18"/>
      <c r="Y59" s="14"/>
      <c r="Z59" s="14" t="s">
        <v>73</v>
      </c>
      <c r="AA59" s="14"/>
      <c r="AB59" s="14"/>
      <c r="AC59" s="14"/>
      <c r="AD59" s="17"/>
      <c r="AE59" s="23"/>
      <c r="AF59" s="23">
        <v>5</v>
      </c>
      <c r="AG59" s="23"/>
      <c r="AH59" s="23"/>
      <c r="AI59" s="23"/>
      <c r="AJ59" s="17">
        <v>12</v>
      </c>
      <c r="AK59" s="17">
        <v>60</v>
      </c>
      <c r="AL59" s="17"/>
      <c r="AM59" s="17"/>
      <c r="AN59" s="17">
        <v>30</v>
      </c>
      <c r="AO59" s="14">
        <v>2023</v>
      </c>
      <c r="AP59" s="14" t="s">
        <v>74</v>
      </c>
      <c r="AQ59" s="14" t="s">
        <v>144</v>
      </c>
      <c r="AR59" s="15" t="s">
        <v>513</v>
      </c>
      <c r="AS59" s="15" t="s">
        <v>77</v>
      </c>
      <c r="AT59" s="14" t="s">
        <v>94</v>
      </c>
      <c r="AU59" s="15" t="s">
        <v>514</v>
      </c>
      <c r="AV59" s="14" t="s">
        <v>513</v>
      </c>
      <c r="AW59" s="14">
        <v>2023</v>
      </c>
    </row>
    <row r="60" spans="1:49" ht="318" customHeight="1" x14ac:dyDescent="0.25">
      <c r="A60" s="10">
        <v>54</v>
      </c>
      <c r="B60" s="22" t="s">
        <v>81</v>
      </c>
      <c r="C60" s="22" t="s">
        <v>54</v>
      </c>
      <c r="D60" s="22" t="s">
        <v>82</v>
      </c>
      <c r="E60" s="13" t="s">
        <v>56</v>
      </c>
      <c r="F60" s="1" t="s">
        <v>515</v>
      </c>
      <c r="G60" s="13" t="s">
        <v>516</v>
      </c>
      <c r="H60" s="13" t="s">
        <v>517</v>
      </c>
      <c r="I60" s="14" t="s">
        <v>512</v>
      </c>
      <c r="J60" s="15" t="s">
        <v>87</v>
      </c>
      <c r="K60" s="15"/>
      <c r="L60" s="17">
        <v>5</v>
      </c>
      <c r="M60" s="12" t="s">
        <v>62</v>
      </c>
      <c r="N60" s="12" t="s">
        <v>63</v>
      </c>
      <c r="O60" s="12" t="s">
        <v>64</v>
      </c>
      <c r="P60" s="12" t="s">
        <v>437</v>
      </c>
      <c r="Q60" s="12" t="s">
        <v>513</v>
      </c>
      <c r="R60" s="11" t="s">
        <v>460</v>
      </c>
      <c r="S60" s="12" t="s">
        <v>481</v>
      </c>
      <c r="T60" s="12" t="s">
        <v>69</v>
      </c>
      <c r="U60" s="12" t="s">
        <v>482</v>
      </c>
      <c r="V60" s="11" t="s">
        <v>71</v>
      </c>
      <c r="W60" s="11" t="s">
        <v>483</v>
      </c>
      <c r="X60" s="18" t="s">
        <v>73</v>
      </c>
      <c r="Y60" s="14"/>
      <c r="Z60" s="14"/>
      <c r="AA60" s="14"/>
      <c r="AB60" s="14"/>
      <c r="AC60" s="14"/>
      <c r="AD60" s="17">
        <v>1</v>
      </c>
      <c r="AE60" s="23"/>
      <c r="AF60" s="23"/>
      <c r="AG60" s="23"/>
      <c r="AH60" s="23"/>
      <c r="AI60" s="23"/>
      <c r="AJ60" s="17">
        <v>40</v>
      </c>
      <c r="AK60" s="17">
        <v>40</v>
      </c>
      <c r="AL60" s="17"/>
      <c r="AM60" s="17"/>
      <c r="AN60" s="17">
        <v>40</v>
      </c>
      <c r="AO60" s="14">
        <v>2023</v>
      </c>
      <c r="AP60" s="14" t="s">
        <v>74</v>
      </c>
      <c r="AQ60" s="14" t="s">
        <v>144</v>
      </c>
      <c r="AR60" s="14" t="s">
        <v>513</v>
      </c>
      <c r="AS60" s="15" t="s">
        <v>77</v>
      </c>
      <c r="AT60" s="14" t="s">
        <v>94</v>
      </c>
      <c r="AU60" s="19" t="s">
        <v>518</v>
      </c>
      <c r="AV60" s="15" t="s">
        <v>513</v>
      </c>
      <c r="AW60" s="14">
        <v>2023</v>
      </c>
    </row>
    <row r="61" spans="1:49" ht="336" customHeight="1" x14ac:dyDescent="0.25">
      <c r="A61" s="10">
        <v>55</v>
      </c>
      <c r="B61" s="22" t="s">
        <v>81</v>
      </c>
      <c r="C61" s="22" t="s">
        <v>54</v>
      </c>
      <c r="D61" s="22" t="s">
        <v>82</v>
      </c>
      <c r="E61" s="13" t="s">
        <v>56</v>
      </c>
      <c r="F61" s="1" t="s">
        <v>519</v>
      </c>
      <c r="G61" s="13" t="s">
        <v>520</v>
      </c>
      <c r="H61" s="22" t="s">
        <v>521</v>
      </c>
      <c r="I61" s="14" t="s">
        <v>522</v>
      </c>
      <c r="J61" s="15" t="s">
        <v>87</v>
      </c>
      <c r="K61" s="21"/>
      <c r="L61" s="17">
        <v>2</v>
      </c>
      <c r="M61" s="12" t="s">
        <v>62</v>
      </c>
      <c r="N61" s="12" t="s">
        <v>63</v>
      </c>
      <c r="O61" s="12" t="s">
        <v>64</v>
      </c>
      <c r="P61" s="12" t="s">
        <v>437</v>
      </c>
      <c r="Q61" s="12" t="s">
        <v>480</v>
      </c>
      <c r="R61" s="11" t="s">
        <v>460</v>
      </c>
      <c r="S61" s="12" t="s">
        <v>481</v>
      </c>
      <c r="T61" s="12" t="s">
        <v>69</v>
      </c>
      <c r="U61" s="12" t="s">
        <v>482</v>
      </c>
      <c r="V61" s="11" t="s">
        <v>71</v>
      </c>
      <c r="W61" s="11" t="s">
        <v>483</v>
      </c>
      <c r="X61" s="18" t="s">
        <v>73</v>
      </c>
      <c r="Y61" s="14"/>
      <c r="Z61" s="14"/>
      <c r="AA61" s="14"/>
      <c r="AB61" s="14"/>
      <c r="AC61" s="14"/>
      <c r="AD61" s="17">
        <v>0.4</v>
      </c>
      <c r="AE61" s="23"/>
      <c r="AF61" s="23"/>
      <c r="AG61" s="23"/>
      <c r="AH61" s="23"/>
      <c r="AI61" s="23"/>
      <c r="AJ61" s="17">
        <f t="shared" ref="AJ61:AJ64" si="13">AK61/AD61</f>
        <v>40</v>
      </c>
      <c r="AK61" s="17">
        <f>AN61</f>
        <v>16</v>
      </c>
      <c r="AL61" s="17"/>
      <c r="AM61" s="17"/>
      <c r="AN61" s="17">
        <v>16</v>
      </c>
      <c r="AO61" s="14">
        <v>2023</v>
      </c>
      <c r="AP61" s="14" t="s">
        <v>120</v>
      </c>
      <c r="AQ61" s="14" t="s">
        <v>144</v>
      </c>
      <c r="AR61" s="14" t="s">
        <v>480</v>
      </c>
      <c r="AS61" s="15" t="s">
        <v>121</v>
      </c>
      <c r="AT61" s="14" t="s">
        <v>94</v>
      </c>
      <c r="AU61" s="15" t="s">
        <v>407</v>
      </c>
      <c r="AV61" s="14" t="s">
        <v>523</v>
      </c>
      <c r="AW61" s="14">
        <v>2023</v>
      </c>
    </row>
    <row r="62" spans="1:49" ht="304.5" customHeight="1" x14ac:dyDescent="0.25">
      <c r="A62" s="10">
        <v>56</v>
      </c>
      <c r="B62" s="22" t="s">
        <v>524</v>
      </c>
      <c r="C62" s="22" t="s">
        <v>54</v>
      </c>
      <c r="D62" s="22" t="s">
        <v>525</v>
      </c>
      <c r="E62" s="22" t="s">
        <v>192</v>
      </c>
      <c r="F62" s="1" t="s">
        <v>526</v>
      </c>
      <c r="G62" s="13" t="s">
        <v>527</v>
      </c>
      <c r="H62" s="13" t="s">
        <v>528</v>
      </c>
      <c r="I62" s="14" t="s">
        <v>529</v>
      </c>
      <c r="J62" s="15" t="s">
        <v>87</v>
      </c>
      <c r="K62" s="21"/>
      <c r="L62" s="17">
        <v>44</v>
      </c>
      <c r="M62" s="12" t="s">
        <v>62</v>
      </c>
      <c r="N62" s="12" t="s">
        <v>63</v>
      </c>
      <c r="O62" s="12" t="s">
        <v>64</v>
      </c>
      <c r="P62" s="12" t="s">
        <v>437</v>
      </c>
      <c r="Q62" s="12" t="s">
        <v>480</v>
      </c>
      <c r="R62" s="11" t="s">
        <v>460</v>
      </c>
      <c r="S62" s="12" t="s">
        <v>481</v>
      </c>
      <c r="T62" s="12" t="s">
        <v>69</v>
      </c>
      <c r="U62" s="12" t="s">
        <v>482</v>
      </c>
      <c r="V62" s="11" t="s">
        <v>71</v>
      </c>
      <c r="W62" s="11" t="s">
        <v>483</v>
      </c>
      <c r="X62" s="18" t="s">
        <v>73</v>
      </c>
      <c r="Y62" s="14"/>
      <c r="Z62" s="14"/>
      <c r="AA62" s="14"/>
      <c r="AB62" s="14"/>
      <c r="AC62" s="14"/>
      <c r="AD62" s="17">
        <v>0.4</v>
      </c>
      <c r="AE62" s="23"/>
      <c r="AF62" s="23"/>
      <c r="AG62" s="23"/>
      <c r="AH62" s="23"/>
      <c r="AI62" s="23"/>
      <c r="AJ62" s="17">
        <f t="shared" si="13"/>
        <v>18.25</v>
      </c>
      <c r="AK62" s="17">
        <v>7.3</v>
      </c>
      <c r="AL62" s="17"/>
      <c r="AM62" s="17"/>
      <c r="AN62" s="17">
        <v>7.3</v>
      </c>
      <c r="AO62" s="14">
        <v>2023</v>
      </c>
      <c r="AP62" s="14" t="s">
        <v>199</v>
      </c>
      <c r="AQ62" s="14" t="s">
        <v>530</v>
      </c>
      <c r="AR62" s="14" t="s">
        <v>531</v>
      </c>
      <c r="AS62" s="15" t="s">
        <v>77</v>
      </c>
      <c r="AT62" s="15" t="s">
        <v>202</v>
      </c>
      <c r="AU62" s="15" t="s">
        <v>203</v>
      </c>
      <c r="AV62" s="15" t="s">
        <v>531</v>
      </c>
      <c r="AW62" s="14">
        <v>2023</v>
      </c>
    </row>
    <row r="63" spans="1:49" ht="309" customHeight="1" x14ac:dyDescent="0.25">
      <c r="A63" s="10">
        <v>57</v>
      </c>
      <c r="B63" s="22" t="s">
        <v>190</v>
      </c>
      <c r="C63" s="22" t="s">
        <v>54</v>
      </c>
      <c r="D63" s="22" t="s">
        <v>191</v>
      </c>
      <c r="E63" s="22" t="s">
        <v>192</v>
      </c>
      <c r="F63" s="1" t="s">
        <v>532</v>
      </c>
      <c r="G63" s="13" t="s">
        <v>533</v>
      </c>
      <c r="H63" s="13" t="s">
        <v>534</v>
      </c>
      <c r="I63" s="14" t="s">
        <v>535</v>
      </c>
      <c r="J63" s="15" t="s">
        <v>87</v>
      </c>
      <c r="K63" s="15"/>
      <c r="L63" s="17">
        <v>60</v>
      </c>
      <c r="M63" s="12" t="s">
        <v>62</v>
      </c>
      <c r="N63" s="12" t="s">
        <v>63</v>
      </c>
      <c r="O63" s="12" t="s">
        <v>64</v>
      </c>
      <c r="P63" s="12" t="s">
        <v>437</v>
      </c>
      <c r="Q63" s="12" t="s">
        <v>438</v>
      </c>
      <c r="R63" s="11" t="s">
        <v>460</v>
      </c>
      <c r="S63" s="12" t="s">
        <v>481</v>
      </c>
      <c r="T63" s="12" t="s">
        <v>69</v>
      </c>
      <c r="U63" s="12" t="s">
        <v>482</v>
      </c>
      <c r="V63" s="11" t="s">
        <v>71</v>
      </c>
      <c r="W63" s="11" t="s">
        <v>483</v>
      </c>
      <c r="X63" s="18" t="s">
        <v>73</v>
      </c>
      <c r="Y63" s="18"/>
      <c r="Z63" s="18"/>
      <c r="AA63" s="18"/>
      <c r="AB63" s="18"/>
      <c r="AC63" s="18"/>
      <c r="AD63" s="17">
        <v>14</v>
      </c>
      <c r="AE63" s="17"/>
      <c r="AF63" s="17"/>
      <c r="AG63" s="17"/>
      <c r="AH63" s="17"/>
      <c r="AI63" s="17"/>
      <c r="AJ63" s="17">
        <f t="shared" si="13"/>
        <v>10.950000000000001</v>
      </c>
      <c r="AK63" s="17" t="str">
        <f t="shared" ref="AK63:AK65" si="14">AN63</f>
        <v>153,3</v>
      </c>
      <c r="AL63" s="17"/>
      <c r="AM63" s="17"/>
      <c r="AN63" s="17" t="s">
        <v>536</v>
      </c>
      <c r="AO63" s="14">
        <v>2023</v>
      </c>
      <c r="AP63" s="14" t="s">
        <v>199</v>
      </c>
      <c r="AQ63" s="14" t="s">
        <v>200</v>
      </c>
      <c r="AR63" s="14" t="s">
        <v>537</v>
      </c>
      <c r="AS63" s="14" t="s">
        <v>77</v>
      </c>
      <c r="AT63" s="15" t="s">
        <v>202</v>
      </c>
      <c r="AU63" s="14" t="s">
        <v>538</v>
      </c>
      <c r="AV63" s="14" t="s">
        <v>539</v>
      </c>
      <c r="AW63" s="14">
        <v>2023</v>
      </c>
    </row>
    <row r="64" spans="1:49" ht="304.5" customHeight="1" x14ac:dyDescent="0.25">
      <c r="A64" s="10">
        <v>58</v>
      </c>
      <c r="B64" s="22" t="s">
        <v>81</v>
      </c>
      <c r="C64" s="22" t="s">
        <v>54</v>
      </c>
      <c r="D64" s="22" t="s">
        <v>113</v>
      </c>
      <c r="E64" s="13" t="s">
        <v>540</v>
      </c>
      <c r="F64" s="1" t="s">
        <v>541</v>
      </c>
      <c r="G64" s="22" t="s">
        <v>542</v>
      </c>
      <c r="H64" s="13" t="s">
        <v>543</v>
      </c>
      <c r="I64" s="14" t="s">
        <v>544</v>
      </c>
      <c r="J64" s="15" t="s">
        <v>87</v>
      </c>
      <c r="K64" s="15"/>
      <c r="L64" s="17">
        <v>4.2</v>
      </c>
      <c r="M64" s="12" t="s">
        <v>62</v>
      </c>
      <c r="N64" s="12" t="s">
        <v>63</v>
      </c>
      <c r="O64" s="12" t="s">
        <v>64</v>
      </c>
      <c r="P64" s="12" t="s">
        <v>437</v>
      </c>
      <c r="Q64" s="12" t="s">
        <v>480</v>
      </c>
      <c r="R64" s="11" t="s">
        <v>460</v>
      </c>
      <c r="S64" s="12" t="s">
        <v>481</v>
      </c>
      <c r="T64" s="12" t="s">
        <v>69</v>
      </c>
      <c r="U64" s="12" t="s">
        <v>482</v>
      </c>
      <c r="V64" s="11" t="s">
        <v>71</v>
      </c>
      <c r="W64" s="11" t="s">
        <v>483</v>
      </c>
      <c r="X64" s="18" t="s">
        <v>73</v>
      </c>
      <c r="Y64" s="14"/>
      <c r="Z64" s="14"/>
      <c r="AA64" s="14"/>
      <c r="AB64" s="14"/>
      <c r="AC64" s="14"/>
      <c r="AD64" s="17">
        <v>0.1</v>
      </c>
      <c r="AE64" s="23"/>
      <c r="AF64" s="23"/>
      <c r="AG64" s="23"/>
      <c r="AH64" s="23"/>
      <c r="AI64" s="23"/>
      <c r="AJ64" s="17">
        <f t="shared" si="13"/>
        <v>18.5</v>
      </c>
      <c r="AK64" s="17">
        <f t="shared" si="14"/>
        <v>1.85</v>
      </c>
      <c r="AL64" s="17"/>
      <c r="AM64" s="17"/>
      <c r="AN64" s="17">
        <v>1.85</v>
      </c>
      <c r="AO64" s="14">
        <v>2023</v>
      </c>
      <c r="AP64" s="14" t="s">
        <v>199</v>
      </c>
      <c r="AQ64" s="14" t="s">
        <v>530</v>
      </c>
      <c r="AR64" s="14" t="s">
        <v>545</v>
      </c>
      <c r="AS64" s="15" t="s">
        <v>77</v>
      </c>
      <c r="AT64" s="14" t="s">
        <v>94</v>
      </c>
      <c r="AU64" s="14" t="s">
        <v>203</v>
      </c>
      <c r="AV64" s="15" t="s">
        <v>546</v>
      </c>
      <c r="AW64" s="14">
        <v>2023</v>
      </c>
    </row>
    <row r="65" spans="1:49" ht="330" customHeight="1" x14ac:dyDescent="0.25">
      <c r="A65" s="10">
        <v>59</v>
      </c>
      <c r="B65" s="22" t="s">
        <v>547</v>
      </c>
      <c r="C65" s="22" t="s">
        <v>54</v>
      </c>
      <c r="D65" s="22" t="s">
        <v>548</v>
      </c>
      <c r="E65" s="22" t="s">
        <v>549</v>
      </c>
      <c r="F65" s="1" t="s">
        <v>550</v>
      </c>
      <c r="G65" s="13" t="s">
        <v>551</v>
      </c>
      <c r="H65" s="22" t="s">
        <v>552</v>
      </c>
      <c r="I65" s="14" t="s">
        <v>553</v>
      </c>
      <c r="J65" s="15" t="s">
        <v>87</v>
      </c>
      <c r="K65" s="15"/>
      <c r="L65" s="24">
        <v>1150</v>
      </c>
      <c r="M65" s="12" t="s">
        <v>62</v>
      </c>
      <c r="N65" s="12" t="s">
        <v>63</v>
      </c>
      <c r="O65" s="12" t="s">
        <v>64</v>
      </c>
      <c r="P65" s="12" t="s">
        <v>437</v>
      </c>
      <c r="Q65" s="12" t="s">
        <v>438</v>
      </c>
      <c r="R65" s="12" t="s">
        <v>554</v>
      </c>
      <c r="S65" s="12" t="s">
        <v>555</v>
      </c>
      <c r="T65" s="12" t="s">
        <v>395</v>
      </c>
      <c r="U65" s="12" t="s">
        <v>482</v>
      </c>
      <c r="V65" s="11" t="s">
        <v>71</v>
      </c>
      <c r="W65" s="11" t="s">
        <v>556</v>
      </c>
      <c r="X65" s="18" t="s">
        <v>73</v>
      </c>
      <c r="Y65" s="14"/>
      <c r="Z65" s="14"/>
      <c r="AA65" s="14"/>
      <c r="AB65" s="14"/>
      <c r="AC65" s="14"/>
      <c r="AD65" s="17"/>
      <c r="AE65" s="23"/>
      <c r="AF65" s="23"/>
      <c r="AG65" s="23"/>
      <c r="AH65" s="23"/>
      <c r="AI65" s="23"/>
      <c r="AJ65" s="17"/>
      <c r="AK65" s="17">
        <f t="shared" si="14"/>
        <v>1581</v>
      </c>
      <c r="AL65" s="17"/>
      <c r="AM65" s="17"/>
      <c r="AN65" s="17">
        <v>1581</v>
      </c>
      <c r="AO65" s="14">
        <v>2023</v>
      </c>
      <c r="AP65" s="14" t="s">
        <v>557</v>
      </c>
      <c r="AQ65" s="14" t="s">
        <v>144</v>
      </c>
      <c r="AR65" s="14" t="s">
        <v>558</v>
      </c>
      <c r="AS65" s="15" t="s">
        <v>77</v>
      </c>
      <c r="AT65" s="15" t="s">
        <v>258</v>
      </c>
      <c r="AU65" s="14" t="s">
        <v>559</v>
      </c>
      <c r="AV65" s="15" t="s">
        <v>558</v>
      </c>
      <c r="AW65" s="14">
        <v>2023</v>
      </c>
    </row>
    <row r="66" spans="1:49" ht="409.5" customHeight="1" x14ac:dyDescent="0.25">
      <c r="A66" s="79">
        <v>60</v>
      </c>
      <c r="B66" s="82" t="s">
        <v>81</v>
      </c>
      <c r="C66" s="82" t="s">
        <v>54</v>
      </c>
      <c r="D66" s="82" t="s">
        <v>82</v>
      </c>
      <c r="E66" s="80" t="s">
        <v>56</v>
      </c>
      <c r="F66" s="81" t="s">
        <v>560</v>
      </c>
      <c r="G66" s="82" t="s">
        <v>561</v>
      </c>
      <c r="H66" s="82" t="s">
        <v>562</v>
      </c>
      <c r="I66" s="72" t="s">
        <v>563</v>
      </c>
      <c r="J66" s="74" t="s">
        <v>87</v>
      </c>
      <c r="K66" s="74"/>
      <c r="L66" s="84">
        <v>5.8</v>
      </c>
      <c r="M66" s="76" t="s">
        <v>62</v>
      </c>
      <c r="N66" s="76" t="s">
        <v>63</v>
      </c>
      <c r="O66" s="76" t="s">
        <v>64</v>
      </c>
      <c r="P66" s="76" t="s">
        <v>437</v>
      </c>
      <c r="Q66" s="76" t="s">
        <v>564</v>
      </c>
      <c r="R66" s="76" t="s">
        <v>565</v>
      </c>
      <c r="S66" s="76" t="s">
        <v>566</v>
      </c>
      <c r="T66" s="76" t="s">
        <v>395</v>
      </c>
      <c r="U66" s="76" t="s">
        <v>482</v>
      </c>
      <c r="V66" s="76" t="s">
        <v>71</v>
      </c>
      <c r="W66" s="76" t="s">
        <v>405</v>
      </c>
      <c r="X66" s="85" t="s">
        <v>73</v>
      </c>
      <c r="Y66" s="85"/>
      <c r="Z66" s="85"/>
      <c r="AA66" s="85"/>
      <c r="AB66" s="85"/>
      <c r="AC66" s="85"/>
      <c r="AD66" s="78">
        <v>1.4</v>
      </c>
      <c r="AE66" s="78"/>
      <c r="AF66" s="78"/>
      <c r="AG66" s="78"/>
      <c r="AH66" s="78"/>
      <c r="AI66" s="78"/>
      <c r="AJ66" s="78" t="s">
        <v>567</v>
      </c>
      <c r="AK66" s="78">
        <v>46.4</v>
      </c>
      <c r="AL66" s="78"/>
      <c r="AM66" s="78"/>
      <c r="AN66" s="78">
        <v>46.4</v>
      </c>
      <c r="AO66" s="72">
        <v>2023</v>
      </c>
      <c r="AP66" s="72" t="s">
        <v>74</v>
      </c>
      <c r="AQ66" s="72" t="s">
        <v>144</v>
      </c>
      <c r="AR66" s="72" t="s">
        <v>568</v>
      </c>
      <c r="AS66" s="72" t="s">
        <v>77</v>
      </c>
      <c r="AT66" s="72" t="s">
        <v>94</v>
      </c>
      <c r="AU66" s="72" t="s">
        <v>569</v>
      </c>
      <c r="AV66" s="72" t="s">
        <v>568</v>
      </c>
      <c r="AW66" s="72">
        <v>2023</v>
      </c>
    </row>
    <row r="67" spans="1:49" ht="30" customHeight="1" x14ac:dyDescent="0.25">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row>
    <row r="68" spans="1:49" ht="315" customHeight="1" x14ac:dyDescent="0.25">
      <c r="A68" s="10">
        <v>61</v>
      </c>
      <c r="B68" s="22" t="s">
        <v>81</v>
      </c>
      <c r="C68" s="22" t="s">
        <v>54</v>
      </c>
      <c r="D68" s="22" t="s">
        <v>82</v>
      </c>
      <c r="E68" s="13" t="s">
        <v>56</v>
      </c>
      <c r="F68" s="1" t="s">
        <v>570</v>
      </c>
      <c r="G68" s="13" t="s">
        <v>571</v>
      </c>
      <c r="H68" s="12" t="s">
        <v>572</v>
      </c>
      <c r="I68" s="14" t="s">
        <v>573</v>
      </c>
      <c r="J68" s="15" t="s">
        <v>87</v>
      </c>
      <c r="K68" s="15"/>
      <c r="L68" s="17">
        <v>4.9000000000000004</v>
      </c>
      <c r="M68" s="12" t="s">
        <v>62</v>
      </c>
      <c r="N68" s="12" t="s">
        <v>63</v>
      </c>
      <c r="O68" s="12" t="s">
        <v>64</v>
      </c>
      <c r="P68" s="12" t="s">
        <v>437</v>
      </c>
      <c r="Q68" s="12" t="s">
        <v>574</v>
      </c>
      <c r="R68" s="12" t="s">
        <v>575</v>
      </c>
      <c r="S68" s="12" t="s">
        <v>576</v>
      </c>
      <c r="T68" s="12" t="s">
        <v>69</v>
      </c>
      <c r="U68" s="12" t="s">
        <v>70</v>
      </c>
      <c r="V68" s="11" t="s">
        <v>71</v>
      </c>
      <c r="W68" s="11" t="s">
        <v>577</v>
      </c>
      <c r="X68" s="18" t="s">
        <v>73</v>
      </c>
      <c r="Y68" s="18"/>
      <c r="Z68" s="18"/>
      <c r="AA68" s="18"/>
      <c r="AB68" s="18"/>
      <c r="AC68" s="18"/>
      <c r="AD68" s="17">
        <v>1</v>
      </c>
      <c r="AE68" s="17"/>
      <c r="AF68" s="17"/>
      <c r="AG68" s="17"/>
      <c r="AH68" s="17"/>
      <c r="AI68" s="17"/>
      <c r="AJ68" s="17">
        <f t="shared" ref="AJ68:AJ70" si="15">AK68/AD68</f>
        <v>39.200000000000003</v>
      </c>
      <c r="AK68" s="17">
        <f t="shared" ref="AK68:AK70" si="16">AN68</f>
        <v>39.200000000000003</v>
      </c>
      <c r="AL68" s="17"/>
      <c r="AM68" s="17"/>
      <c r="AN68" s="17">
        <v>39.200000000000003</v>
      </c>
      <c r="AO68" s="14">
        <v>2023</v>
      </c>
      <c r="AP68" s="14" t="s">
        <v>74</v>
      </c>
      <c r="AQ68" s="14" t="s">
        <v>144</v>
      </c>
      <c r="AR68" s="14" t="s">
        <v>574</v>
      </c>
      <c r="AS68" s="14" t="s">
        <v>77</v>
      </c>
      <c r="AT68" s="14" t="s">
        <v>94</v>
      </c>
      <c r="AU68" s="14" t="s">
        <v>578</v>
      </c>
      <c r="AV68" s="14" t="s">
        <v>579</v>
      </c>
      <c r="AW68" s="14">
        <v>2023</v>
      </c>
    </row>
    <row r="69" spans="1:49" ht="318.75" customHeight="1" x14ac:dyDescent="0.25">
      <c r="A69" s="10">
        <v>62</v>
      </c>
      <c r="B69" s="22" t="s">
        <v>81</v>
      </c>
      <c r="C69" s="22" t="s">
        <v>54</v>
      </c>
      <c r="D69" s="22" t="s">
        <v>82</v>
      </c>
      <c r="E69" s="13" t="s">
        <v>56</v>
      </c>
      <c r="F69" s="1" t="s">
        <v>580</v>
      </c>
      <c r="G69" s="13" t="s">
        <v>571</v>
      </c>
      <c r="H69" s="12" t="s">
        <v>581</v>
      </c>
      <c r="I69" s="14" t="s">
        <v>573</v>
      </c>
      <c r="J69" s="15" t="s">
        <v>87</v>
      </c>
      <c r="K69" s="15"/>
      <c r="L69" s="17">
        <v>6</v>
      </c>
      <c r="M69" s="12" t="s">
        <v>62</v>
      </c>
      <c r="N69" s="12" t="s">
        <v>63</v>
      </c>
      <c r="O69" s="12" t="s">
        <v>64</v>
      </c>
      <c r="P69" s="12" t="s">
        <v>437</v>
      </c>
      <c r="Q69" s="12" t="s">
        <v>574</v>
      </c>
      <c r="R69" s="12" t="s">
        <v>575</v>
      </c>
      <c r="S69" s="12" t="s">
        <v>576</v>
      </c>
      <c r="T69" s="12" t="s">
        <v>69</v>
      </c>
      <c r="U69" s="12" t="s">
        <v>70</v>
      </c>
      <c r="V69" s="11" t="s">
        <v>71</v>
      </c>
      <c r="W69" s="11" t="s">
        <v>577</v>
      </c>
      <c r="X69" s="18" t="s">
        <v>73</v>
      </c>
      <c r="Y69" s="18"/>
      <c r="Z69" s="18"/>
      <c r="AA69" s="18"/>
      <c r="AB69" s="18"/>
      <c r="AC69" s="18"/>
      <c r="AD69" s="17">
        <v>1.2</v>
      </c>
      <c r="AE69" s="17"/>
      <c r="AF69" s="17"/>
      <c r="AG69" s="17"/>
      <c r="AH69" s="17"/>
      <c r="AI69" s="17"/>
      <c r="AJ69" s="17">
        <f t="shared" si="15"/>
        <v>40</v>
      </c>
      <c r="AK69" s="17">
        <f t="shared" si="16"/>
        <v>48</v>
      </c>
      <c r="AL69" s="17"/>
      <c r="AM69" s="17"/>
      <c r="AN69" s="17">
        <v>48</v>
      </c>
      <c r="AO69" s="14">
        <v>2023</v>
      </c>
      <c r="AP69" s="14" t="s">
        <v>74</v>
      </c>
      <c r="AQ69" s="14" t="s">
        <v>144</v>
      </c>
      <c r="AR69" s="14" t="s">
        <v>574</v>
      </c>
      <c r="AS69" s="14" t="s">
        <v>77</v>
      </c>
      <c r="AT69" s="14" t="s">
        <v>94</v>
      </c>
      <c r="AU69" s="14" t="s">
        <v>582</v>
      </c>
      <c r="AV69" s="14" t="s">
        <v>574</v>
      </c>
      <c r="AW69" s="14">
        <v>2023</v>
      </c>
    </row>
    <row r="70" spans="1:49" ht="318" customHeight="1" x14ac:dyDescent="0.25">
      <c r="A70" s="10">
        <v>63</v>
      </c>
      <c r="B70" s="22" t="s">
        <v>81</v>
      </c>
      <c r="C70" s="22" t="s">
        <v>54</v>
      </c>
      <c r="D70" s="22" t="s">
        <v>82</v>
      </c>
      <c r="E70" s="13" t="s">
        <v>56</v>
      </c>
      <c r="F70" s="1" t="s">
        <v>583</v>
      </c>
      <c r="G70" s="13" t="s">
        <v>584</v>
      </c>
      <c r="H70" s="13" t="s">
        <v>585</v>
      </c>
      <c r="I70" s="14" t="s">
        <v>586</v>
      </c>
      <c r="J70" s="15" t="s">
        <v>87</v>
      </c>
      <c r="K70" s="15"/>
      <c r="L70" s="17">
        <v>8</v>
      </c>
      <c r="M70" s="12" t="s">
        <v>62</v>
      </c>
      <c r="N70" s="12" t="s">
        <v>63</v>
      </c>
      <c r="O70" s="12" t="s">
        <v>64</v>
      </c>
      <c r="P70" s="12" t="s">
        <v>437</v>
      </c>
      <c r="Q70" s="12" t="s">
        <v>574</v>
      </c>
      <c r="R70" s="12" t="s">
        <v>575</v>
      </c>
      <c r="S70" s="12" t="s">
        <v>587</v>
      </c>
      <c r="T70" s="12" t="s">
        <v>69</v>
      </c>
      <c r="U70" s="12" t="s">
        <v>70</v>
      </c>
      <c r="V70" s="11" t="s">
        <v>71</v>
      </c>
      <c r="W70" s="11" t="s">
        <v>577</v>
      </c>
      <c r="X70" s="18" t="s">
        <v>73</v>
      </c>
      <c r="Y70" s="14"/>
      <c r="Z70" s="14"/>
      <c r="AA70" s="14"/>
      <c r="AB70" s="14"/>
      <c r="AC70" s="14"/>
      <c r="AD70" s="17">
        <v>2</v>
      </c>
      <c r="AE70" s="23"/>
      <c r="AF70" s="23"/>
      <c r="AG70" s="23"/>
      <c r="AH70" s="23"/>
      <c r="AI70" s="23"/>
      <c r="AJ70" s="17">
        <f t="shared" si="15"/>
        <v>32</v>
      </c>
      <c r="AK70" s="17">
        <f t="shared" si="16"/>
        <v>64</v>
      </c>
      <c r="AL70" s="17"/>
      <c r="AM70" s="17"/>
      <c r="AN70" s="17">
        <v>64</v>
      </c>
      <c r="AO70" s="14">
        <v>2023</v>
      </c>
      <c r="AP70" s="14" t="s">
        <v>74</v>
      </c>
      <c r="AQ70" s="14" t="s">
        <v>144</v>
      </c>
      <c r="AR70" s="14" t="s">
        <v>588</v>
      </c>
      <c r="AS70" s="15" t="s">
        <v>77</v>
      </c>
      <c r="AT70" s="14" t="s">
        <v>94</v>
      </c>
      <c r="AU70" s="14" t="s">
        <v>589</v>
      </c>
      <c r="AV70" s="14" t="s">
        <v>588</v>
      </c>
      <c r="AW70" s="14">
        <v>2023</v>
      </c>
    </row>
    <row r="71" spans="1:49" ht="345" customHeight="1" x14ac:dyDescent="0.25">
      <c r="A71" s="10">
        <v>64</v>
      </c>
      <c r="B71" s="22" t="s">
        <v>81</v>
      </c>
      <c r="C71" s="22" t="s">
        <v>54</v>
      </c>
      <c r="D71" s="22" t="s">
        <v>82</v>
      </c>
      <c r="E71" s="13" t="s">
        <v>508</v>
      </c>
      <c r="F71" s="1" t="s">
        <v>590</v>
      </c>
      <c r="G71" s="13" t="s">
        <v>591</v>
      </c>
      <c r="H71" s="13" t="s">
        <v>592</v>
      </c>
      <c r="I71" s="14" t="s">
        <v>593</v>
      </c>
      <c r="J71" s="15" t="s">
        <v>87</v>
      </c>
      <c r="K71" s="15"/>
      <c r="L71" s="17">
        <v>8</v>
      </c>
      <c r="M71" s="12" t="s">
        <v>62</v>
      </c>
      <c r="N71" s="12" t="s">
        <v>63</v>
      </c>
      <c r="O71" s="12" t="s">
        <v>64</v>
      </c>
      <c r="P71" s="12" t="s">
        <v>437</v>
      </c>
      <c r="Q71" s="12" t="s">
        <v>594</v>
      </c>
      <c r="R71" s="12" t="s">
        <v>575</v>
      </c>
      <c r="S71" s="12" t="s">
        <v>595</v>
      </c>
      <c r="T71" s="12" t="s">
        <v>69</v>
      </c>
      <c r="U71" s="12" t="s">
        <v>441</v>
      </c>
      <c r="V71" s="11" t="s">
        <v>71</v>
      </c>
      <c r="W71" s="11" t="s">
        <v>405</v>
      </c>
      <c r="X71" s="18"/>
      <c r="Y71" s="14"/>
      <c r="Z71" s="14" t="s">
        <v>73</v>
      </c>
      <c r="AA71" s="14"/>
      <c r="AB71" s="14"/>
      <c r="AC71" s="14"/>
      <c r="AD71" s="17"/>
      <c r="AE71" s="23"/>
      <c r="AF71" s="23">
        <v>2.5</v>
      </c>
      <c r="AG71" s="23"/>
      <c r="AH71" s="23"/>
      <c r="AI71" s="23"/>
      <c r="AJ71" s="17">
        <v>12</v>
      </c>
      <c r="AK71" s="17">
        <v>30</v>
      </c>
      <c r="AL71" s="17"/>
      <c r="AM71" s="17"/>
      <c r="AN71" s="17">
        <v>30</v>
      </c>
      <c r="AO71" s="14">
        <v>2023</v>
      </c>
      <c r="AP71" s="14" t="s">
        <v>74</v>
      </c>
      <c r="AQ71" s="14" t="s">
        <v>144</v>
      </c>
      <c r="AR71" s="14" t="s">
        <v>596</v>
      </c>
      <c r="AS71" s="15" t="s">
        <v>77</v>
      </c>
      <c r="AT71" s="14" t="s">
        <v>94</v>
      </c>
      <c r="AU71" s="14" t="s">
        <v>597</v>
      </c>
      <c r="AV71" s="14" t="s">
        <v>596</v>
      </c>
      <c r="AW71" s="14">
        <v>2023</v>
      </c>
    </row>
    <row r="72" spans="1:49" ht="409.5" customHeight="1" x14ac:dyDescent="0.25">
      <c r="A72" s="79">
        <v>65</v>
      </c>
      <c r="B72" s="80" t="s">
        <v>81</v>
      </c>
      <c r="C72" s="80" t="s">
        <v>54</v>
      </c>
      <c r="D72" s="80" t="s">
        <v>82</v>
      </c>
      <c r="E72" s="80" t="s">
        <v>56</v>
      </c>
      <c r="F72" s="81" t="s">
        <v>598</v>
      </c>
      <c r="G72" s="80" t="s">
        <v>599</v>
      </c>
      <c r="H72" s="80" t="s">
        <v>600</v>
      </c>
      <c r="I72" s="72" t="s">
        <v>436</v>
      </c>
      <c r="J72" s="72" t="s">
        <v>87</v>
      </c>
      <c r="K72" s="72"/>
      <c r="L72" s="78">
        <v>1150</v>
      </c>
      <c r="M72" s="76" t="s">
        <v>62</v>
      </c>
      <c r="N72" s="76" t="s">
        <v>63</v>
      </c>
      <c r="O72" s="76" t="s">
        <v>64</v>
      </c>
      <c r="P72" s="76" t="s">
        <v>437</v>
      </c>
      <c r="Q72" s="76" t="s">
        <v>438</v>
      </c>
      <c r="R72" s="76" t="s">
        <v>601</v>
      </c>
      <c r="S72" s="76" t="s">
        <v>602</v>
      </c>
      <c r="T72" s="76" t="s">
        <v>395</v>
      </c>
      <c r="U72" s="76" t="s">
        <v>441</v>
      </c>
      <c r="V72" s="76" t="s">
        <v>71</v>
      </c>
      <c r="W72" s="77" t="s">
        <v>483</v>
      </c>
      <c r="X72" s="85" t="s">
        <v>73</v>
      </c>
      <c r="Y72" s="85"/>
      <c r="Z72" s="85"/>
      <c r="AA72" s="85"/>
      <c r="AB72" s="85"/>
      <c r="AC72" s="85"/>
      <c r="AD72" s="83">
        <v>1050</v>
      </c>
      <c r="AE72" s="83"/>
      <c r="AF72" s="83"/>
      <c r="AG72" s="83"/>
      <c r="AH72" s="83"/>
      <c r="AI72" s="83"/>
      <c r="AJ72" s="83">
        <f>AK72/AD72</f>
        <v>7.5457142857142854</v>
      </c>
      <c r="AK72" s="84">
        <f>AN72</f>
        <v>7923</v>
      </c>
      <c r="AL72" s="83"/>
      <c r="AM72" s="83"/>
      <c r="AN72" s="78">
        <v>7923</v>
      </c>
      <c r="AO72" s="72">
        <v>2023</v>
      </c>
      <c r="AP72" s="72" t="s">
        <v>74</v>
      </c>
      <c r="AQ72" s="72" t="s">
        <v>603</v>
      </c>
      <c r="AR72" s="72" t="s">
        <v>443</v>
      </c>
      <c r="AS72" s="72" t="s">
        <v>77</v>
      </c>
      <c r="AT72" s="72" t="s">
        <v>258</v>
      </c>
      <c r="AU72" s="72" t="s">
        <v>604</v>
      </c>
      <c r="AV72" s="72" t="s">
        <v>443</v>
      </c>
      <c r="AW72" s="72">
        <v>2023</v>
      </c>
    </row>
    <row r="73" spans="1:49" ht="31.5" customHeight="1" x14ac:dyDescent="0.25">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row>
    <row r="74" spans="1:49" ht="315" customHeight="1" x14ac:dyDescent="0.25">
      <c r="A74" s="10">
        <v>66</v>
      </c>
      <c r="B74" s="22" t="s">
        <v>81</v>
      </c>
      <c r="C74" s="22" t="s">
        <v>54</v>
      </c>
      <c r="D74" s="22" t="s">
        <v>82</v>
      </c>
      <c r="E74" s="13" t="s">
        <v>56</v>
      </c>
      <c r="F74" s="1" t="s">
        <v>605</v>
      </c>
      <c r="G74" s="13" t="s">
        <v>571</v>
      </c>
      <c r="H74" s="22" t="s">
        <v>187</v>
      </c>
      <c r="I74" s="14" t="s">
        <v>573</v>
      </c>
      <c r="J74" s="15" t="s">
        <v>87</v>
      </c>
      <c r="K74" s="15"/>
      <c r="L74" s="17">
        <v>5</v>
      </c>
      <c r="M74" s="12" t="s">
        <v>62</v>
      </c>
      <c r="N74" s="12" t="s">
        <v>63</v>
      </c>
      <c r="O74" s="12" t="s">
        <v>64</v>
      </c>
      <c r="P74" s="12" t="s">
        <v>437</v>
      </c>
      <c r="Q74" s="12" t="s">
        <v>574</v>
      </c>
      <c r="R74" s="12" t="s">
        <v>606</v>
      </c>
      <c r="S74" s="12" t="s">
        <v>607</v>
      </c>
      <c r="T74" s="12" t="s">
        <v>69</v>
      </c>
      <c r="U74" s="12" t="s">
        <v>482</v>
      </c>
      <c r="V74" s="11" t="s">
        <v>71</v>
      </c>
      <c r="W74" s="11" t="s">
        <v>608</v>
      </c>
      <c r="X74" s="18" t="s">
        <v>73</v>
      </c>
      <c r="Y74" s="14"/>
      <c r="Z74" s="14"/>
      <c r="AA74" s="14"/>
      <c r="AB74" s="14"/>
      <c r="AC74" s="14"/>
      <c r="AD74" s="17">
        <v>1</v>
      </c>
      <c r="AE74" s="23"/>
      <c r="AF74" s="23"/>
      <c r="AG74" s="23"/>
      <c r="AH74" s="23"/>
      <c r="AI74" s="23"/>
      <c r="AJ74" s="17">
        <f t="shared" ref="AJ74:AJ75" si="17">AK74/AD74</f>
        <v>40</v>
      </c>
      <c r="AK74" s="17">
        <f>AN74</f>
        <v>40</v>
      </c>
      <c r="AL74" s="17"/>
      <c r="AM74" s="17"/>
      <c r="AN74" s="17">
        <v>40</v>
      </c>
      <c r="AO74" s="14">
        <v>2023</v>
      </c>
      <c r="AP74" s="14" t="s">
        <v>74</v>
      </c>
      <c r="AQ74" s="14" t="s">
        <v>144</v>
      </c>
      <c r="AR74" s="14" t="s">
        <v>574</v>
      </c>
      <c r="AS74" s="15" t="s">
        <v>77</v>
      </c>
      <c r="AT74" s="14" t="s">
        <v>94</v>
      </c>
      <c r="AU74" s="14" t="s">
        <v>609</v>
      </c>
      <c r="AV74" s="14" t="s">
        <v>574</v>
      </c>
      <c r="AW74" s="14">
        <v>2023</v>
      </c>
    </row>
    <row r="75" spans="1:49" ht="315" customHeight="1" x14ac:dyDescent="0.25">
      <c r="A75" s="10">
        <v>67</v>
      </c>
      <c r="B75" s="22" t="s">
        <v>81</v>
      </c>
      <c r="C75" s="22" t="s">
        <v>54</v>
      </c>
      <c r="D75" s="22" t="s">
        <v>82</v>
      </c>
      <c r="E75" s="13" t="s">
        <v>56</v>
      </c>
      <c r="F75" s="1" t="s">
        <v>610</v>
      </c>
      <c r="G75" s="13" t="s">
        <v>611</v>
      </c>
      <c r="H75" s="22" t="s">
        <v>612</v>
      </c>
      <c r="I75" s="14" t="s">
        <v>613</v>
      </c>
      <c r="J75" s="15" t="s">
        <v>87</v>
      </c>
      <c r="K75" s="15"/>
      <c r="L75" s="17">
        <v>3.5</v>
      </c>
      <c r="M75" s="12" t="s">
        <v>62</v>
      </c>
      <c r="N75" s="12" t="s">
        <v>63</v>
      </c>
      <c r="O75" s="12" t="s">
        <v>64</v>
      </c>
      <c r="P75" s="12" t="s">
        <v>437</v>
      </c>
      <c r="Q75" s="12" t="s">
        <v>594</v>
      </c>
      <c r="R75" s="12" t="s">
        <v>606</v>
      </c>
      <c r="S75" s="12" t="s">
        <v>607</v>
      </c>
      <c r="T75" s="12" t="s">
        <v>69</v>
      </c>
      <c r="U75" s="12" t="s">
        <v>482</v>
      </c>
      <c r="V75" s="11" t="s">
        <v>71</v>
      </c>
      <c r="W75" s="11" t="s">
        <v>608</v>
      </c>
      <c r="X75" s="18" t="s">
        <v>73</v>
      </c>
      <c r="Y75" s="14"/>
      <c r="Z75" s="14"/>
      <c r="AA75" s="14"/>
      <c r="AB75" s="14"/>
      <c r="AC75" s="14"/>
      <c r="AD75" s="17">
        <v>0.7</v>
      </c>
      <c r="AE75" s="23"/>
      <c r="AF75" s="23"/>
      <c r="AG75" s="23"/>
      <c r="AH75" s="23"/>
      <c r="AI75" s="23"/>
      <c r="AJ75" s="17">
        <f t="shared" si="17"/>
        <v>40</v>
      </c>
      <c r="AK75" s="17">
        <v>28</v>
      </c>
      <c r="AL75" s="17"/>
      <c r="AM75" s="17"/>
      <c r="AN75" s="17">
        <v>28</v>
      </c>
      <c r="AO75" s="14">
        <v>2023</v>
      </c>
      <c r="AP75" s="14" t="s">
        <v>74</v>
      </c>
      <c r="AQ75" s="14" t="s">
        <v>144</v>
      </c>
      <c r="AR75" s="14" t="s">
        <v>594</v>
      </c>
      <c r="AS75" s="15" t="s">
        <v>77</v>
      </c>
      <c r="AT75" s="14" t="s">
        <v>94</v>
      </c>
      <c r="AU75" s="14" t="s">
        <v>614</v>
      </c>
      <c r="AV75" s="14" t="s">
        <v>594</v>
      </c>
      <c r="AW75" s="14">
        <v>2023</v>
      </c>
    </row>
    <row r="76" spans="1:49" ht="333" customHeight="1" x14ac:dyDescent="0.25">
      <c r="A76" s="10">
        <v>68</v>
      </c>
      <c r="B76" s="22" t="s">
        <v>81</v>
      </c>
      <c r="C76" s="22" t="s">
        <v>54</v>
      </c>
      <c r="D76" s="22" t="s">
        <v>82</v>
      </c>
      <c r="E76" s="13" t="s">
        <v>56</v>
      </c>
      <c r="F76" s="1" t="s">
        <v>615</v>
      </c>
      <c r="G76" s="13" t="s">
        <v>616</v>
      </c>
      <c r="H76" s="22" t="s">
        <v>617</v>
      </c>
      <c r="I76" s="14" t="s">
        <v>618</v>
      </c>
      <c r="J76" s="15" t="s">
        <v>619</v>
      </c>
      <c r="K76" s="15"/>
      <c r="L76" s="17">
        <v>1.6</v>
      </c>
      <c r="M76" s="12" t="s">
        <v>62</v>
      </c>
      <c r="N76" s="12" t="s">
        <v>63</v>
      </c>
      <c r="O76" s="12" t="s">
        <v>64</v>
      </c>
      <c r="P76" s="12" t="s">
        <v>437</v>
      </c>
      <c r="Q76" s="12" t="s">
        <v>620</v>
      </c>
      <c r="R76" s="12" t="s">
        <v>621</v>
      </c>
      <c r="S76" s="12" t="s">
        <v>622</v>
      </c>
      <c r="T76" s="12" t="s">
        <v>69</v>
      </c>
      <c r="U76" s="12" t="s">
        <v>70</v>
      </c>
      <c r="V76" s="11" t="s">
        <v>71</v>
      </c>
      <c r="W76" s="11" t="s">
        <v>405</v>
      </c>
      <c r="X76" s="18" t="s">
        <v>73</v>
      </c>
      <c r="Y76" s="14"/>
      <c r="Z76" s="14"/>
      <c r="AA76" s="14"/>
      <c r="AB76" s="14"/>
      <c r="AC76" s="14"/>
      <c r="AD76" s="17">
        <v>1</v>
      </c>
      <c r="AE76" s="23"/>
      <c r="AF76" s="23"/>
      <c r="AG76" s="23"/>
      <c r="AH76" s="23"/>
      <c r="AI76" s="23"/>
      <c r="AJ76" s="17">
        <f>AL76/AD76</f>
        <v>12.8</v>
      </c>
      <c r="AK76" s="17"/>
      <c r="AL76" s="17">
        <f>AN76</f>
        <v>12.8</v>
      </c>
      <c r="AM76" s="17"/>
      <c r="AN76" s="17">
        <v>12.8</v>
      </c>
      <c r="AO76" s="14">
        <v>2023</v>
      </c>
      <c r="AP76" s="14" t="s">
        <v>74</v>
      </c>
      <c r="AQ76" s="14" t="s">
        <v>144</v>
      </c>
      <c r="AR76" s="14" t="s">
        <v>623</v>
      </c>
      <c r="AS76" s="15" t="s">
        <v>77</v>
      </c>
      <c r="AT76" s="14" t="s">
        <v>94</v>
      </c>
      <c r="AU76" s="14" t="s">
        <v>624</v>
      </c>
      <c r="AV76" s="15" t="s">
        <v>625</v>
      </c>
      <c r="AW76" s="14">
        <v>2023</v>
      </c>
    </row>
    <row r="77" spans="1:49" ht="316.5" customHeight="1" x14ac:dyDescent="0.25">
      <c r="A77" s="10">
        <v>69</v>
      </c>
      <c r="B77" s="22" t="s">
        <v>81</v>
      </c>
      <c r="C77" s="22" t="s">
        <v>54</v>
      </c>
      <c r="D77" s="22" t="s">
        <v>82</v>
      </c>
      <c r="E77" s="13" t="s">
        <v>56</v>
      </c>
      <c r="F77" s="1" t="s">
        <v>626</v>
      </c>
      <c r="G77" s="13" t="s">
        <v>627</v>
      </c>
      <c r="H77" s="13" t="s">
        <v>628</v>
      </c>
      <c r="I77" s="14" t="s">
        <v>629</v>
      </c>
      <c r="J77" s="15" t="s">
        <v>87</v>
      </c>
      <c r="K77" s="15"/>
      <c r="L77" s="17">
        <v>9</v>
      </c>
      <c r="M77" s="12" t="s">
        <v>62</v>
      </c>
      <c r="N77" s="12" t="s">
        <v>63</v>
      </c>
      <c r="O77" s="12" t="s">
        <v>64</v>
      </c>
      <c r="P77" s="12" t="s">
        <v>437</v>
      </c>
      <c r="Q77" s="12" t="s">
        <v>630</v>
      </c>
      <c r="R77" s="12" t="s">
        <v>621</v>
      </c>
      <c r="S77" s="12" t="s">
        <v>631</v>
      </c>
      <c r="T77" s="12" t="s">
        <v>69</v>
      </c>
      <c r="U77" s="12" t="s">
        <v>70</v>
      </c>
      <c r="V77" s="11" t="s">
        <v>71</v>
      </c>
      <c r="W77" s="11" t="s">
        <v>632</v>
      </c>
      <c r="X77" s="18" t="s">
        <v>73</v>
      </c>
      <c r="Y77" s="14"/>
      <c r="Z77" s="14"/>
      <c r="AA77" s="14"/>
      <c r="AB77" s="14"/>
      <c r="AC77" s="14"/>
      <c r="AD77" s="17">
        <v>1.8</v>
      </c>
      <c r="AE77" s="23"/>
      <c r="AF77" s="23"/>
      <c r="AG77" s="23"/>
      <c r="AH77" s="23"/>
      <c r="AI77" s="23"/>
      <c r="AJ77" s="17">
        <f t="shared" ref="AJ77:AJ81" si="18">AK77/AD77</f>
        <v>40</v>
      </c>
      <c r="AK77" s="17">
        <f t="shared" ref="AK77:AK79" si="19">AN77</f>
        <v>72</v>
      </c>
      <c r="AL77" s="17"/>
      <c r="AM77" s="17"/>
      <c r="AN77" s="17">
        <v>72</v>
      </c>
      <c r="AO77" s="14">
        <v>2023</v>
      </c>
      <c r="AP77" s="14" t="s">
        <v>74</v>
      </c>
      <c r="AQ77" s="14" t="s">
        <v>144</v>
      </c>
      <c r="AR77" s="14" t="s">
        <v>630</v>
      </c>
      <c r="AS77" s="15" t="s">
        <v>77</v>
      </c>
      <c r="AT77" s="14" t="s">
        <v>94</v>
      </c>
      <c r="AU77" s="14" t="s">
        <v>633</v>
      </c>
      <c r="AV77" s="14" t="s">
        <v>630</v>
      </c>
      <c r="AW77" s="14">
        <v>2023</v>
      </c>
    </row>
    <row r="78" spans="1:49" ht="315" customHeight="1" x14ac:dyDescent="0.25">
      <c r="A78" s="10">
        <v>70</v>
      </c>
      <c r="B78" s="22" t="s">
        <v>81</v>
      </c>
      <c r="C78" s="22" t="s">
        <v>54</v>
      </c>
      <c r="D78" s="22" t="s">
        <v>82</v>
      </c>
      <c r="E78" s="13" t="s">
        <v>56</v>
      </c>
      <c r="F78" s="1" t="s">
        <v>634</v>
      </c>
      <c r="G78" s="13" t="s">
        <v>635</v>
      </c>
      <c r="H78" s="13" t="s">
        <v>636</v>
      </c>
      <c r="I78" s="15" t="s">
        <v>637</v>
      </c>
      <c r="J78" s="15" t="s">
        <v>87</v>
      </c>
      <c r="K78" s="15"/>
      <c r="L78" s="17">
        <v>2.4</v>
      </c>
      <c r="M78" s="12" t="s">
        <v>62</v>
      </c>
      <c r="N78" s="12" t="s">
        <v>63</v>
      </c>
      <c r="O78" s="12" t="s">
        <v>64</v>
      </c>
      <c r="P78" s="12" t="s">
        <v>437</v>
      </c>
      <c r="Q78" s="11" t="s">
        <v>638</v>
      </c>
      <c r="R78" s="12" t="s">
        <v>639</v>
      </c>
      <c r="S78" s="12" t="s">
        <v>640</v>
      </c>
      <c r="T78" s="12" t="s">
        <v>69</v>
      </c>
      <c r="U78" s="12" t="s">
        <v>107</v>
      </c>
      <c r="V78" s="11" t="s">
        <v>71</v>
      </c>
      <c r="W78" s="11" t="s">
        <v>405</v>
      </c>
      <c r="X78" s="18" t="s">
        <v>73</v>
      </c>
      <c r="Y78" s="14"/>
      <c r="Z78" s="14"/>
      <c r="AA78" s="14"/>
      <c r="AB78" s="14"/>
      <c r="AC78" s="14"/>
      <c r="AD78" s="17">
        <v>0.5</v>
      </c>
      <c r="AE78" s="23"/>
      <c r="AF78" s="23"/>
      <c r="AG78" s="23"/>
      <c r="AH78" s="23"/>
      <c r="AI78" s="23"/>
      <c r="AJ78" s="17">
        <f t="shared" si="18"/>
        <v>38.4</v>
      </c>
      <c r="AK78" s="17">
        <f t="shared" si="19"/>
        <v>19.2</v>
      </c>
      <c r="AL78" s="17"/>
      <c r="AM78" s="17"/>
      <c r="AN78" s="17">
        <v>19.2</v>
      </c>
      <c r="AO78" s="14">
        <v>2023</v>
      </c>
      <c r="AP78" s="14" t="s">
        <v>74</v>
      </c>
      <c r="AQ78" s="14" t="s">
        <v>144</v>
      </c>
      <c r="AR78" s="14" t="s">
        <v>638</v>
      </c>
      <c r="AS78" s="15" t="s">
        <v>77</v>
      </c>
      <c r="AT78" s="14" t="s">
        <v>94</v>
      </c>
      <c r="AU78" s="14" t="s">
        <v>641</v>
      </c>
      <c r="AV78" s="14" t="s">
        <v>638</v>
      </c>
      <c r="AW78" s="14">
        <v>2023</v>
      </c>
    </row>
    <row r="79" spans="1:49" ht="316.5" customHeight="1" x14ac:dyDescent="0.25">
      <c r="A79" s="10">
        <v>71</v>
      </c>
      <c r="B79" s="22" t="s">
        <v>81</v>
      </c>
      <c r="C79" s="22" t="s">
        <v>54</v>
      </c>
      <c r="D79" s="22" t="s">
        <v>82</v>
      </c>
      <c r="E79" s="13" t="s">
        <v>56</v>
      </c>
      <c r="F79" s="1" t="s">
        <v>642</v>
      </c>
      <c r="G79" s="22" t="s">
        <v>643</v>
      </c>
      <c r="H79" s="22" t="s">
        <v>636</v>
      </c>
      <c r="I79" s="15" t="s">
        <v>637</v>
      </c>
      <c r="J79" s="15" t="s">
        <v>87</v>
      </c>
      <c r="K79" s="21"/>
      <c r="L79" s="17">
        <v>2.4</v>
      </c>
      <c r="M79" s="12" t="s">
        <v>62</v>
      </c>
      <c r="N79" s="12" t="s">
        <v>63</v>
      </c>
      <c r="O79" s="12" t="s">
        <v>64</v>
      </c>
      <c r="P79" s="12" t="s">
        <v>437</v>
      </c>
      <c r="Q79" s="11" t="s">
        <v>638</v>
      </c>
      <c r="R79" s="12" t="s">
        <v>644</v>
      </c>
      <c r="S79" s="12" t="s">
        <v>645</v>
      </c>
      <c r="T79" s="12" t="s">
        <v>646</v>
      </c>
      <c r="U79" s="12" t="s">
        <v>482</v>
      </c>
      <c r="V79" s="11" t="s">
        <v>71</v>
      </c>
      <c r="W79" s="11" t="s">
        <v>647</v>
      </c>
      <c r="X79" s="18" t="s">
        <v>73</v>
      </c>
      <c r="Y79" s="14"/>
      <c r="Z79" s="14"/>
      <c r="AA79" s="14"/>
      <c r="AB79" s="14"/>
      <c r="AC79" s="14"/>
      <c r="AD79" s="17">
        <v>0.5</v>
      </c>
      <c r="AE79" s="23"/>
      <c r="AF79" s="23"/>
      <c r="AG79" s="23"/>
      <c r="AH79" s="23"/>
      <c r="AI79" s="23"/>
      <c r="AJ79" s="17">
        <f t="shared" si="18"/>
        <v>38.4</v>
      </c>
      <c r="AK79" s="17">
        <f t="shared" si="19"/>
        <v>19.2</v>
      </c>
      <c r="AL79" s="17"/>
      <c r="AM79" s="17"/>
      <c r="AN79" s="17">
        <v>19.2</v>
      </c>
      <c r="AO79" s="14">
        <v>2023</v>
      </c>
      <c r="AP79" s="14" t="s">
        <v>74</v>
      </c>
      <c r="AQ79" s="14" t="s">
        <v>144</v>
      </c>
      <c r="AR79" s="14" t="s">
        <v>638</v>
      </c>
      <c r="AS79" s="15" t="s">
        <v>77</v>
      </c>
      <c r="AT79" s="14" t="s">
        <v>94</v>
      </c>
      <c r="AU79" s="14" t="s">
        <v>648</v>
      </c>
      <c r="AV79" s="14" t="s">
        <v>638</v>
      </c>
      <c r="AW79" s="14">
        <v>2023</v>
      </c>
    </row>
    <row r="80" spans="1:49" ht="358.5" customHeight="1" x14ac:dyDescent="0.25">
      <c r="A80" s="10">
        <v>72</v>
      </c>
      <c r="B80" s="22" t="s">
        <v>81</v>
      </c>
      <c r="C80" s="22" t="s">
        <v>54</v>
      </c>
      <c r="D80" s="22" t="s">
        <v>82</v>
      </c>
      <c r="E80" s="13" t="s">
        <v>56</v>
      </c>
      <c r="F80" s="1" t="s">
        <v>649</v>
      </c>
      <c r="G80" s="13" t="s">
        <v>650</v>
      </c>
      <c r="H80" s="22" t="s">
        <v>651</v>
      </c>
      <c r="I80" s="15" t="s">
        <v>652</v>
      </c>
      <c r="J80" s="15" t="s">
        <v>87</v>
      </c>
      <c r="K80" s="15"/>
      <c r="L80" s="17">
        <v>6.8</v>
      </c>
      <c r="M80" s="12" t="s">
        <v>62</v>
      </c>
      <c r="N80" s="12" t="s">
        <v>63</v>
      </c>
      <c r="O80" s="12" t="s">
        <v>64</v>
      </c>
      <c r="P80" s="12" t="s">
        <v>437</v>
      </c>
      <c r="Q80" s="11" t="s">
        <v>653</v>
      </c>
      <c r="R80" s="12" t="s">
        <v>644</v>
      </c>
      <c r="S80" s="12" t="s">
        <v>654</v>
      </c>
      <c r="T80" s="12" t="s">
        <v>69</v>
      </c>
      <c r="U80" s="12" t="s">
        <v>70</v>
      </c>
      <c r="V80" s="11" t="s">
        <v>71</v>
      </c>
      <c r="W80" s="11" t="s">
        <v>655</v>
      </c>
      <c r="X80" s="18" t="s">
        <v>73</v>
      </c>
      <c r="Y80" s="14"/>
      <c r="Z80" s="14"/>
      <c r="AA80" s="14"/>
      <c r="AB80" s="14"/>
      <c r="AC80" s="14"/>
      <c r="AD80" s="17">
        <v>1.4</v>
      </c>
      <c r="AE80" s="23"/>
      <c r="AF80" s="23"/>
      <c r="AG80" s="23"/>
      <c r="AH80" s="23"/>
      <c r="AI80" s="23"/>
      <c r="AJ80" s="17">
        <f t="shared" si="18"/>
        <v>38.857142857142861</v>
      </c>
      <c r="AK80" s="17">
        <v>54.4</v>
      </c>
      <c r="AL80" s="17"/>
      <c r="AM80" s="17"/>
      <c r="AN80" s="17">
        <v>54.4</v>
      </c>
      <c r="AO80" s="14">
        <v>2023</v>
      </c>
      <c r="AP80" s="14" t="s">
        <v>74</v>
      </c>
      <c r="AQ80" s="14" t="s">
        <v>144</v>
      </c>
      <c r="AR80" s="15" t="s">
        <v>656</v>
      </c>
      <c r="AS80" s="15" t="s">
        <v>77</v>
      </c>
      <c r="AT80" s="14" t="s">
        <v>94</v>
      </c>
      <c r="AU80" s="14" t="s">
        <v>657</v>
      </c>
      <c r="AV80" s="14" t="s">
        <v>656</v>
      </c>
      <c r="AW80" s="14">
        <v>2023</v>
      </c>
    </row>
    <row r="81" spans="1:49" ht="409.5" customHeight="1" x14ac:dyDescent="0.25">
      <c r="A81" s="79">
        <v>73</v>
      </c>
      <c r="B81" s="82" t="s">
        <v>81</v>
      </c>
      <c r="C81" s="82" t="s">
        <v>54</v>
      </c>
      <c r="D81" s="82" t="s">
        <v>82</v>
      </c>
      <c r="E81" s="80" t="s">
        <v>56</v>
      </c>
      <c r="F81" s="81" t="s">
        <v>658</v>
      </c>
      <c r="G81" s="82" t="s">
        <v>659</v>
      </c>
      <c r="H81" s="82" t="s">
        <v>660</v>
      </c>
      <c r="I81" s="74" t="s">
        <v>661</v>
      </c>
      <c r="J81" s="74" t="s">
        <v>87</v>
      </c>
      <c r="K81" s="74"/>
      <c r="L81" s="78">
        <v>26.4</v>
      </c>
      <c r="M81" s="76" t="s">
        <v>62</v>
      </c>
      <c r="N81" s="76" t="s">
        <v>63</v>
      </c>
      <c r="O81" s="76" t="s">
        <v>64</v>
      </c>
      <c r="P81" s="76" t="s">
        <v>65</v>
      </c>
      <c r="Q81" s="76" t="s">
        <v>449</v>
      </c>
      <c r="R81" s="76" t="s">
        <v>662</v>
      </c>
      <c r="S81" s="76" t="s">
        <v>663</v>
      </c>
      <c r="T81" s="76" t="s">
        <v>69</v>
      </c>
      <c r="U81" s="76" t="s">
        <v>482</v>
      </c>
      <c r="V81" s="76" t="s">
        <v>71</v>
      </c>
      <c r="W81" s="76" t="s">
        <v>119</v>
      </c>
      <c r="X81" s="85" t="s">
        <v>73</v>
      </c>
      <c r="Y81" s="85"/>
      <c r="Z81" s="85"/>
      <c r="AA81" s="85"/>
      <c r="AB81" s="85"/>
      <c r="AC81" s="85"/>
      <c r="AD81" s="78">
        <v>11.8</v>
      </c>
      <c r="AE81" s="78"/>
      <c r="AF81" s="78"/>
      <c r="AG81" s="78"/>
      <c r="AH81" s="78"/>
      <c r="AI81" s="78"/>
      <c r="AJ81" s="78">
        <f t="shared" si="18"/>
        <v>40.271186440677965</v>
      </c>
      <c r="AK81" s="78" t="str">
        <f>AN81</f>
        <v>475,2</v>
      </c>
      <c r="AL81" s="78"/>
      <c r="AM81" s="78"/>
      <c r="AN81" s="78" t="s">
        <v>664</v>
      </c>
      <c r="AO81" s="72">
        <v>2023</v>
      </c>
      <c r="AP81" s="72" t="s">
        <v>74</v>
      </c>
      <c r="AQ81" s="72" t="s">
        <v>144</v>
      </c>
      <c r="AR81" s="72" t="s">
        <v>665</v>
      </c>
      <c r="AS81" s="72" t="s">
        <v>77</v>
      </c>
      <c r="AT81" s="72" t="s">
        <v>94</v>
      </c>
      <c r="AU81" s="72" t="s">
        <v>666</v>
      </c>
      <c r="AV81" s="72" t="s">
        <v>667</v>
      </c>
      <c r="AW81" s="72">
        <v>2023</v>
      </c>
    </row>
    <row r="82" spans="1:49" ht="15.75" customHeight="1" x14ac:dyDescent="0.25">
      <c r="A82" s="73"/>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row>
    <row r="83" spans="1:49" ht="318" customHeight="1" x14ac:dyDescent="0.25">
      <c r="A83" s="10">
        <v>74</v>
      </c>
      <c r="B83" s="22" t="s">
        <v>81</v>
      </c>
      <c r="C83" s="22" t="s">
        <v>54</v>
      </c>
      <c r="D83" s="22" t="s">
        <v>113</v>
      </c>
      <c r="E83" s="13" t="s">
        <v>56</v>
      </c>
      <c r="F83" s="1" t="s">
        <v>668</v>
      </c>
      <c r="G83" s="13" t="s">
        <v>669</v>
      </c>
      <c r="H83" s="22" t="s">
        <v>670</v>
      </c>
      <c r="I83" s="15" t="s">
        <v>671</v>
      </c>
      <c r="J83" s="15" t="s">
        <v>87</v>
      </c>
      <c r="K83" s="21"/>
      <c r="L83" s="17">
        <v>4.5</v>
      </c>
      <c r="M83" s="12" t="s">
        <v>62</v>
      </c>
      <c r="N83" s="12" t="s">
        <v>63</v>
      </c>
      <c r="O83" s="12" t="s">
        <v>64</v>
      </c>
      <c r="P83" s="12" t="s">
        <v>65</v>
      </c>
      <c r="Q83" s="11" t="s">
        <v>672</v>
      </c>
      <c r="R83" s="12" t="s">
        <v>673</v>
      </c>
      <c r="S83" s="12" t="s">
        <v>674</v>
      </c>
      <c r="T83" s="12" t="s">
        <v>69</v>
      </c>
      <c r="U83" s="12" t="s">
        <v>107</v>
      </c>
      <c r="V83" s="11" t="s">
        <v>71</v>
      </c>
      <c r="W83" s="11" t="s">
        <v>405</v>
      </c>
      <c r="X83" s="18" t="s">
        <v>73</v>
      </c>
      <c r="Y83" s="14"/>
      <c r="Z83" s="14"/>
      <c r="AA83" s="14"/>
      <c r="AB83" s="14"/>
      <c r="AC83" s="14"/>
      <c r="AD83" s="17">
        <v>0.9</v>
      </c>
      <c r="AE83" s="23"/>
      <c r="AF83" s="23"/>
      <c r="AG83" s="23"/>
      <c r="AH83" s="23"/>
      <c r="AI83" s="23"/>
      <c r="AJ83" s="17">
        <v>40</v>
      </c>
      <c r="AK83" s="17">
        <v>36</v>
      </c>
      <c r="AL83" s="17"/>
      <c r="AM83" s="17"/>
      <c r="AN83" s="17">
        <v>36</v>
      </c>
      <c r="AO83" s="14">
        <v>2023</v>
      </c>
      <c r="AP83" s="14" t="s">
        <v>120</v>
      </c>
      <c r="AQ83" s="14" t="s">
        <v>144</v>
      </c>
      <c r="AR83" s="15" t="s">
        <v>672</v>
      </c>
      <c r="AS83" s="15" t="s">
        <v>121</v>
      </c>
      <c r="AT83" s="15" t="s">
        <v>94</v>
      </c>
      <c r="AU83" s="14" t="s">
        <v>675</v>
      </c>
      <c r="AV83" s="15" t="s">
        <v>672</v>
      </c>
      <c r="AW83" s="14">
        <v>2023</v>
      </c>
    </row>
    <row r="84" spans="1:49" ht="195" customHeight="1" x14ac:dyDescent="0.25">
      <c r="A84" s="10">
        <v>75</v>
      </c>
      <c r="B84" s="22" t="s">
        <v>213</v>
      </c>
      <c r="C84" s="22" t="s">
        <v>54</v>
      </c>
      <c r="D84" s="22" t="s">
        <v>214</v>
      </c>
      <c r="E84" s="12" t="s">
        <v>226</v>
      </c>
      <c r="F84" s="1" t="s">
        <v>676</v>
      </c>
      <c r="G84" s="13" t="s">
        <v>677</v>
      </c>
      <c r="H84" s="22" t="s">
        <v>678</v>
      </c>
      <c r="I84" s="14" t="s">
        <v>671</v>
      </c>
      <c r="J84" s="15" t="s">
        <v>87</v>
      </c>
      <c r="K84" s="21"/>
      <c r="L84" s="17">
        <v>1.6</v>
      </c>
      <c r="M84" s="12" t="s">
        <v>62</v>
      </c>
      <c r="N84" s="12" t="s">
        <v>63</v>
      </c>
      <c r="O84" s="12" t="s">
        <v>64</v>
      </c>
      <c r="P84" s="12" t="s">
        <v>65</v>
      </c>
      <c r="Q84" s="11" t="s">
        <v>679</v>
      </c>
      <c r="R84" s="12" t="s">
        <v>673</v>
      </c>
      <c r="S84" s="12" t="s">
        <v>674</v>
      </c>
      <c r="T84" s="12" t="s">
        <v>430</v>
      </c>
      <c r="U84" s="12" t="s">
        <v>107</v>
      </c>
      <c r="V84" s="11" t="s">
        <v>71</v>
      </c>
      <c r="W84" s="11" t="s">
        <v>405</v>
      </c>
      <c r="X84" s="18"/>
      <c r="Y84" s="14"/>
      <c r="Z84" s="14" t="s">
        <v>73</v>
      </c>
      <c r="AA84" s="14"/>
      <c r="AB84" s="14"/>
      <c r="AC84" s="14"/>
      <c r="AD84" s="17"/>
      <c r="AE84" s="23"/>
      <c r="AF84" s="23">
        <v>1.2</v>
      </c>
      <c r="AG84" s="23"/>
      <c r="AH84" s="23"/>
      <c r="AI84" s="23"/>
      <c r="AJ84" s="17"/>
      <c r="AK84" s="17"/>
      <c r="AL84" s="17"/>
      <c r="AM84" s="17"/>
      <c r="AN84" s="17">
        <v>3</v>
      </c>
      <c r="AO84" s="14">
        <v>2023</v>
      </c>
      <c r="AP84" s="14" t="s">
        <v>221</v>
      </c>
      <c r="AQ84" s="14" t="s">
        <v>222</v>
      </c>
      <c r="AR84" s="15" t="s">
        <v>679</v>
      </c>
      <c r="AS84" s="15" t="s">
        <v>121</v>
      </c>
      <c r="AT84" s="15" t="s">
        <v>202</v>
      </c>
      <c r="AU84" s="14" t="s">
        <v>680</v>
      </c>
      <c r="AV84" s="14" t="s">
        <v>260</v>
      </c>
      <c r="AW84" s="14">
        <v>2023</v>
      </c>
    </row>
    <row r="85" spans="1:49" ht="327" customHeight="1" x14ac:dyDescent="0.25">
      <c r="A85" s="10">
        <v>76</v>
      </c>
      <c r="B85" s="22" t="s">
        <v>81</v>
      </c>
      <c r="C85" s="22" t="s">
        <v>54</v>
      </c>
      <c r="D85" s="22" t="s">
        <v>82</v>
      </c>
      <c r="E85" s="13" t="s">
        <v>56</v>
      </c>
      <c r="F85" s="1" t="s">
        <v>681</v>
      </c>
      <c r="G85" s="13" t="s">
        <v>682</v>
      </c>
      <c r="H85" s="22" t="s">
        <v>683</v>
      </c>
      <c r="I85" s="14" t="s">
        <v>684</v>
      </c>
      <c r="J85" s="15" t="s">
        <v>87</v>
      </c>
      <c r="K85" s="15"/>
      <c r="L85" s="17">
        <v>2.6</v>
      </c>
      <c r="M85" s="12" t="s">
        <v>62</v>
      </c>
      <c r="N85" s="12" t="s">
        <v>63</v>
      </c>
      <c r="O85" s="12" t="s">
        <v>64</v>
      </c>
      <c r="P85" s="12" t="s">
        <v>458</v>
      </c>
      <c r="Q85" s="11" t="s">
        <v>685</v>
      </c>
      <c r="R85" s="12" t="s">
        <v>686</v>
      </c>
      <c r="S85" s="12" t="s">
        <v>687</v>
      </c>
      <c r="T85" s="12" t="s">
        <v>69</v>
      </c>
      <c r="U85" s="12" t="s">
        <v>70</v>
      </c>
      <c r="V85" s="11" t="s">
        <v>71</v>
      </c>
      <c r="W85" s="11" t="s">
        <v>405</v>
      </c>
      <c r="X85" s="18" t="s">
        <v>73</v>
      </c>
      <c r="Y85" s="14"/>
      <c r="Z85" s="14"/>
      <c r="AA85" s="14"/>
      <c r="AB85" s="14"/>
      <c r="AC85" s="14"/>
      <c r="AD85" s="17">
        <v>0.5</v>
      </c>
      <c r="AE85" s="23"/>
      <c r="AF85" s="23"/>
      <c r="AG85" s="23"/>
      <c r="AH85" s="23"/>
      <c r="AI85" s="23"/>
      <c r="AJ85" s="17">
        <f>AK85/AD85</f>
        <v>112.8</v>
      </c>
      <c r="AK85" s="17" t="s">
        <v>688</v>
      </c>
      <c r="AL85" s="17"/>
      <c r="AM85" s="17"/>
      <c r="AN85" s="17" t="s">
        <v>688</v>
      </c>
      <c r="AO85" s="14">
        <v>2023</v>
      </c>
      <c r="AP85" s="14" t="s">
        <v>74</v>
      </c>
      <c r="AQ85" s="14" t="s">
        <v>144</v>
      </c>
      <c r="AR85" s="15" t="s">
        <v>689</v>
      </c>
      <c r="AS85" s="15" t="s">
        <v>77</v>
      </c>
      <c r="AT85" s="15" t="s">
        <v>94</v>
      </c>
      <c r="AU85" s="14" t="s">
        <v>690</v>
      </c>
      <c r="AV85" s="15" t="s">
        <v>689</v>
      </c>
      <c r="AW85" s="14">
        <v>2023</v>
      </c>
    </row>
    <row r="86" spans="1:49" ht="316.5" customHeight="1" x14ac:dyDescent="0.25">
      <c r="A86" s="10">
        <v>77</v>
      </c>
      <c r="B86" s="22" t="s">
        <v>81</v>
      </c>
      <c r="C86" s="22" t="s">
        <v>54</v>
      </c>
      <c r="D86" s="22" t="s">
        <v>82</v>
      </c>
      <c r="E86" s="13" t="s">
        <v>56</v>
      </c>
      <c r="F86" s="1" t="s">
        <v>691</v>
      </c>
      <c r="G86" s="22" t="s">
        <v>692</v>
      </c>
      <c r="H86" s="22" t="s">
        <v>693</v>
      </c>
      <c r="I86" s="14" t="s">
        <v>694</v>
      </c>
      <c r="J86" s="15" t="s">
        <v>87</v>
      </c>
      <c r="K86" s="15"/>
      <c r="L86" s="24">
        <v>0.5</v>
      </c>
      <c r="M86" s="12" t="s">
        <v>62</v>
      </c>
      <c r="N86" s="12" t="s">
        <v>63</v>
      </c>
      <c r="O86" s="12" t="s">
        <v>64</v>
      </c>
      <c r="P86" s="12" t="s">
        <v>458</v>
      </c>
      <c r="Q86" s="11" t="s">
        <v>685</v>
      </c>
      <c r="R86" s="12" t="s">
        <v>686</v>
      </c>
      <c r="S86" s="12" t="s">
        <v>687</v>
      </c>
      <c r="T86" s="12" t="s">
        <v>69</v>
      </c>
      <c r="U86" s="12" t="s">
        <v>70</v>
      </c>
      <c r="V86" s="11" t="s">
        <v>71</v>
      </c>
      <c r="W86" s="11" t="s">
        <v>405</v>
      </c>
      <c r="X86" s="18" t="s">
        <v>73</v>
      </c>
      <c r="Y86" s="14"/>
      <c r="Z86" s="14"/>
      <c r="AA86" s="14"/>
      <c r="AB86" s="14"/>
      <c r="AC86" s="14"/>
      <c r="AD86" s="17">
        <v>0.1</v>
      </c>
      <c r="AE86" s="23"/>
      <c r="AF86" s="23"/>
      <c r="AG86" s="23"/>
      <c r="AH86" s="23"/>
      <c r="AI86" s="23"/>
      <c r="AJ86" s="17">
        <v>40</v>
      </c>
      <c r="AK86" s="17">
        <v>4</v>
      </c>
      <c r="AL86" s="17"/>
      <c r="AM86" s="17"/>
      <c r="AN86" s="17">
        <v>4</v>
      </c>
      <c r="AO86" s="14">
        <v>2023</v>
      </c>
      <c r="AP86" s="14" t="s">
        <v>74</v>
      </c>
      <c r="AQ86" s="14" t="s">
        <v>144</v>
      </c>
      <c r="AR86" s="15" t="s">
        <v>689</v>
      </c>
      <c r="AS86" s="15" t="s">
        <v>77</v>
      </c>
      <c r="AT86" s="15" t="s">
        <v>94</v>
      </c>
      <c r="AU86" s="14" t="s">
        <v>695</v>
      </c>
      <c r="AV86" s="15" t="s">
        <v>689</v>
      </c>
      <c r="AW86" s="14">
        <v>2023</v>
      </c>
    </row>
    <row r="87" spans="1:49" ht="409.5" customHeight="1" x14ac:dyDescent="0.25">
      <c r="A87" s="79">
        <v>78</v>
      </c>
      <c r="B87" s="82" t="s">
        <v>81</v>
      </c>
      <c r="C87" s="82" t="s">
        <v>54</v>
      </c>
      <c r="D87" s="82" t="s">
        <v>82</v>
      </c>
      <c r="E87" s="80" t="s">
        <v>56</v>
      </c>
      <c r="F87" s="81" t="s">
        <v>696</v>
      </c>
      <c r="G87" s="82" t="s">
        <v>697</v>
      </c>
      <c r="H87" s="82" t="s">
        <v>698</v>
      </c>
      <c r="I87" s="72" t="s">
        <v>699</v>
      </c>
      <c r="J87" s="72" t="s">
        <v>87</v>
      </c>
      <c r="K87" s="72"/>
      <c r="L87" s="84">
        <v>7</v>
      </c>
      <c r="M87" s="76" t="s">
        <v>62</v>
      </c>
      <c r="N87" s="76" t="s">
        <v>63</v>
      </c>
      <c r="O87" s="76" t="s">
        <v>64</v>
      </c>
      <c r="P87" s="76" t="s">
        <v>65</v>
      </c>
      <c r="Q87" s="76" t="s">
        <v>197</v>
      </c>
      <c r="R87" s="76" t="s">
        <v>686</v>
      </c>
      <c r="S87" s="76" t="s">
        <v>700</v>
      </c>
      <c r="T87" s="76" t="s">
        <v>69</v>
      </c>
      <c r="U87" s="76" t="s">
        <v>107</v>
      </c>
      <c r="V87" s="76" t="s">
        <v>92</v>
      </c>
      <c r="W87" s="76" t="s">
        <v>701</v>
      </c>
      <c r="X87" s="85" t="s">
        <v>73</v>
      </c>
      <c r="Y87" s="85"/>
      <c r="Z87" s="85"/>
      <c r="AA87" s="85"/>
      <c r="AB87" s="85"/>
      <c r="AC87" s="85"/>
      <c r="AD87" s="78">
        <v>2.02</v>
      </c>
      <c r="AE87" s="78"/>
      <c r="AF87" s="78"/>
      <c r="AG87" s="78"/>
      <c r="AH87" s="78"/>
      <c r="AI87" s="78"/>
      <c r="AJ87" s="78">
        <f>AK87/AD87</f>
        <v>27.722772277227723</v>
      </c>
      <c r="AK87" s="78">
        <f>AN87</f>
        <v>56</v>
      </c>
      <c r="AL87" s="78"/>
      <c r="AM87" s="78"/>
      <c r="AN87" s="78">
        <v>56</v>
      </c>
      <c r="AO87" s="72">
        <v>2023</v>
      </c>
      <c r="AP87" s="72" t="s">
        <v>74</v>
      </c>
      <c r="AQ87" s="72" t="s">
        <v>144</v>
      </c>
      <c r="AR87" s="72" t="s">
        <v>702</v>
      </c>
      <c r="AS87" s="72" t="s">
        <v>77</v>
      </c>
      <c r="AT87" s="74" t="s">
        <v>94</v>
      </c>
      <c r="AU87" s="72" t="s">
        <v>703</v>
      </c>
      <c r="AV87" s="72" t="s">
        <v>702</v>
      </c>
      <c r="AW87" s="72">
        <v>2023</v>
      </c>
    </row>
    <row r="88" spans="1:49" ht="9" customHeight="1" x14ac:dyDescent="0.25">
      <c r="A88" s="73"/>
      <c r="B88" s="73"/>
      <c r="C88" s="73"/>
      <c r="D88" s="73"/>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3"/>
      <c r="AS88" s="73"/>
      <c r="AT88" s="73"/>
      <c r="AU88" s="73"/>
      <c r="AV88" s="73"/>
      <c r="AW88" s="73"/>
    </row>
    <row r="89" spans="1:49" ht="360" customHeight="1" x14ac:dyDescent="0.25">
      <c r="A89" s="10">
        <v>79</v>
      </c>
      <c r="B89" s="22" t="s">
        <v>81</v>
      </c>
      <c r="C89" s="22" t="s">
        <v>54</v>
      </c>
      <c r="D89" s="22" t="s">
        <v>82</v>
      </c>
      <c r="E89" s="13" t="s">
        <v>56</v>
      </c>
      <c r="F89" s="1" t="s">
        <v>704</v>
      </c>
      <c r="G89" s="13" t="s">
        <v>705</v>
      </c>
      <c r="H89" s="22" t="s">
        <v>706</v>
      </c>
      <c r="I89" s="15" t="s">
        <v>707</v>
      </c>
      <c r="J89" s="15" t="s">
        <v>87</v>
      </c>
      <c r="K89" s="21"/>
      <c r="L89" s="24">
        <v>3</v>
      </c>
      <c r="M89" s="12" t="s">
        <v>62</v>
      </c>
      <c r="N89" s="12" t="s">
        <v>63</v>
      </c>
      <c r="O89" s="12" t="s">
        <v>64</v>
      </c>
      <c r="P89" s="12" t="s">
        <v>437</v>
      </c>
      <c r="Q89" s="12" t="s">
        <v>708</v>
      </c>
      <c r="R89" s="11" t="s">
        <v>709</v>
      </c>
      <c r="S89" s="11" t="s">
        <v>710</v>
      </c>
      <c r="T89" s="11" t="s">
        <v>69</v>
      </c>
      <c r="U89" s="12" t="s">
        <v>107</v>
      </c>
      <c r="V89" s="11" t="s">
        <v>71</v>
      </c>
      <c r="W89" s="11" t="s">
        <v>405</v>
      </c>
      <c r="X89" s="18" t="s">
        <v>73</v>
      </c>
      <c r="Y89" s="14"/>
      <c r="Z89" s="14"/>
      <c r="AA89" s="14"/>
      <c r="AB89" s="14"/>
      <c r="AC89" s="14"/>
      <c r="AD89" s="17">
        <v>0.4</v>
      </c>
      <c r="AE89" s="23"/>
      <c r="AF89" s="23"/>
      <c r="AG89" s="23"/>
      <c r="AH89" s="23"/>
      <c r="AI89" s="23"/>
      <c r="AJ89" s="17">
        <f t="shared" ref="AJ89:AJ92" si="20">AK89/AD89</f>
        <v>190.24999999999997</v>
      </c>
      <c r="AK89" s="17">
        <v>76.099999999999994</v>
      </c>
      <c r="AL89" s="17"/>
      <c r="AM89" s="17"/>
      <c r="AN89" s="17">
        <v>76.099999999999994</v>
      </c>
      <c r="AO89" s="14">
        <v>2023</v>
      </c>
      <c r="AP89" s="14" t="s">
        <v>74</v>
      </c>
      <c r="AQ89" s="14" t="s">
        <v>144</v>
      </c>
      <c r="AR89" s="14" t="s">
        <v>711</v>
      </c>
      <c r="AS89" s="15" t="s">
        <v>77</v>
      </c>
      <c r="AT89" s="15" t="s">
        <v>94</v>
      </c>
      <c r="AU89" s="14" t="s">
        <v>712</v>
      </c>
      <c r="AV89" s="14" t="s">
        <v>711</v>
      </c>
      <c r="AW89" s="14">
        <v>2023</v>
      </c>
    </row>
    <row r="90" spans="1:49" ht="316.5" customHeight="1" x14ac:dyDescent="0.25">
      <c r="A90" s="10">
        <v>80</v>
      </c>
      <c r="B90" s="22" t="s">
        <v>81</v>
      </c>
      <c r="C90" s="22" t="s">
        <v>54</v>
      </c>
      <c r="D90" s="22" t="s">
        <v>113</v>
      </c>
      <c r="E90" s="13" t="s">
        <v>56</v>
      </c>
      <c r="F90" s="1" t="s">
        <v>713</v>
      </c>
      <c r="G90" s="22" t="s">
        <v>714</v>
      </c>
      <c r="H90" s="22" t="s">
        <v>715</v>
      </c>
      <c r="I90" s="15" t="s">
        <v>716</v>
      </c>
      <c r="J90" s="15" t="s">
        <v>87</v>
      </c>
      <c r="K90" s="21"/>
      <c r="L90" s="24">
        <v>2.8</v>
      </c>
      <c r="M90" s="12" t="s">
        <v>62</v>
      </c>
      <c r="N90" s="12" t="s">
        <v>63</v>
      </c>
      <c r="O90" s="12" t="s">
        <v>64</v>
      </c>
      <c r="P90" s="12" t="s">
        <v>437</v>
      </c>
      <c r="Q90" s="12" t="s">
        <v>708</v>
      </c>
      <c r="R90" s="11" t="s">
        <v>709</v>
      </c>
      <c r="S90" s="12" t="s">
        <v>710</v>
      </c>
      <c r="T90" s="11" t="s">
        <v>69</v>
      </c>
      <c r="U90" s="12" t="s">
        <v>107</v>
      </c>
      <c r="V90" s="11" t="s">
        <v>71</v>
      </c>
      <c r="W90" s="11" t="s">
        <v>405</v>
      </c>
      <c r="X90" s="18" t="s">
        <v>73</v>
      </c>
      <c r="Y90" s="14"/>
      <c r="Z90" s="14"/>
      <c r="AA90" s="14"/>
      <c r="AB90" s="14"/>
      <c r="AC90" s="14"/>
      <c r="AD90" s="17">
        <v>0.6</v>
      </c>
      <c r="AE90" s="23"/>
      <c r="AF90" s="23"/>
      <c r="AG90" s="23"/>
      <c r="AH90" s="23"/>
      <c r="AI90" s="23"/>
      <c r="AJ90" s="17">
        <f t="shared" si="20"/>
        <v>37.333333333333336</v>
      </c>
      <c r="AK90" s="17">
        <v>22.4</v>
      </c>
      <c r="AL90" s="17"/>
      <c r="AM90" s="17"/>
      <c r="AN90" s="17">
        <v>22.4</v>
      </c>
      <c r="AO90" s="14">
        <v>2023</v>
      </c>
      <c r="AP90" s="14" t="s">
        <v>120</v>
      </c>
      <c r="AQ90" s="14" t="s">
        <v>144</v>
      </c>
      <c r="AR90" s="14" t="s">
        <v>708</v>
      </c>
      <c r="AS90" s="15" t="s">
        <v>121</v>
      </c>
      <c r="AT90" s="15" t="s">
        <v>94</v>
      </c>
      <c r="AU90" s="14" t="s">
        <v>717</v>
      </c>
      <c r="AV90" s="14" t="s">
        <v>708</v>
      </c>
      <c r="AW90" s="14">
        <v>2023</v>
      </c>
    </row>
    <row r="91" spans="1:49" ht="333" customHeight="1" x14ac:dyDescent="0.25">
      <c r="A91" s="10">
        <v>81</v>
      </c>
      <c r="B91" s="13" t="s">
        <v>81</v>
      </c>
      <c r="C91" s="13" t="s">
        <v>54</v>
      </c>
      <c r="D91" s="13" t="s">
        <v>82</v>
      </c>
      <c r="E91" s="13" t="s">
        <v>56</v>
      </c>
      <c r="F91" s="1" t="s">
        <v>718</v>
      </c>
      <c r="G91" s="13" t="s">
        <v>719</v>
      </c>
      <c r="H91" s="13" t="s">
        <v>720</v>
      </c>
      <c r="I91" s="14" t="s">
        <v>721</v>
      </c>
      <c r="J91" s="15" t="s">
        <v>87</v>
      </c>
      <c r="K91" s="15"/>
      <c r="L91" s="17">
        <v>3.8</v>
      </c>
      <c r="M91" s="12" t="s">
        <v>62</v>
      </c>
      <c r="N91" s="12" t="s">
        <v>63</v>
      </c>
      <c r="O91" s="12" t="s">
        <v>64</v>
      </c>
      <c r="P91" s="12" t="s">
        <v>437</v>
      </c>
      <c r="Q91" s="12" t="s">
        <v>722</v>
      </c>
      <c r="R91" s="11" t="s">
        <v>723</v>
      </c>
      <c r="S91" s="11" t="s">
        <v>724</v>
      </c>
      <c r="T91" s="12" t="s">
        <v>69</v>
      </c>
      <c r="U91" s="12" t="s">
        <v>482</v>
      </c>
      <c r="V91" s="11" t="s">
        <v>71</v>
      </c>
      <c r="W91" s="11" t="s">
        <v>701</v>
      </c>
      <c r="X91" s="14" t="s">
        <v>73</v>
      </c>
      <c r="Y91" s="13"/>
      <c r="Z91" s="13"/>
      <c r="AA91" s="13"/>
      <c r="AB91" s="13"/>
      <c r="AC91" s="13"/>
      <c r="AD91" s="25">
        <v>0.72</v>
      </c>
      <c r="AE91" s="14"/>
      <c r="AF91" s="14"/>
      <c r="AG91" s="14"/>
      <c r="AH91" s="14"/>
      <c r="AI91" s="14"/>
      <c r="AJ91" s="25">
        <f t="shared" si="20"/>
        <v>78.611111111111114</v>
      </c>
      <c r="AK91" s="25" t="s">
        <v>725</v>
      </c>
      <c r="AL91" s="27"/>
      <c r="AM91" s="27"/>
      <c r="AN91" s="25" t="s">
        <v>725</v>
      </c>
      <c r="AO91" s="14">
        <v>2023</v>
      </c>
      <c r="AP91" s="15" t="s">
        <v>74</v>
      </c>
      <c r="AQ91" s="15" t="s">
        <v>144</v>
      </c>
      <c r="AR91" s="14" t="s">
        <v>726</v>
      </c>
      <c r="AS91" s="14" t="s">
        <v>77</v>
      </c>
      <c r="AT91" s="15" t="s">
        <v>94</v>
      </c>
      <c r="AU91" s="15" t="s">
        <v>727</v>
      </c>
      <c r="AV91" s="14" t="s">
        <v>726</v>
      </c>
      <c r="AW91" s="14">
        <v>2023</v>
      </c>
    </row>
    <row r="92" spans="1:49" ht="391.5" customHeight="1" x14ac:dyDescent="0.25">
      <c r="A92" s="79">
        <v>82</v>
      </c>
      <c r="B92" s="80" t="s">
        <v>81</v>
      </c>
      <c r="C92" s="80" t="s">
        <v>54</v>
      </c>
      <c r="D92" s="80" t="s">
        <v>82</v>
      </c>
      <c r="E92" s="80" t="s">
        <v>56</v>
      </c>
      <c r="F92" s="81" t="s">
        <v>728</v>
      </c>
      <c r="G92" s="82" t="s">
        <v>729</v>
      </c>
      <c r="H92" s="80" t="s">
        <v>730</v>
      </c>
      <c r="I92" s="72" t="s">
        <v>731</v>
      </c>
      <c r="J92" s="72" t="s">
        <v>87</v>
      </c>
      <c r="K92" s="72"/>
      <c r="L92" s="78">
        <v>5.4</v>
      </c>
      <c r="M92" s="76" t="s">
        <v>62</v>
      </c>
      <c r="N92" s="76" t="s">
        <v>63</v>
      </c>
      <c r="O92" s="76" t="s">
        <v>64</v>
      </c>
      <c r="P92" s="76" t="s">
        <v>437</v>
      </c>
      <c r="Q92" s="76" t="s">
        <v>732</v>
      </c>
      <c r="R92" s="77" t="s">
        <v>723</v>
      </c>
      <c r="S92" s="76" t="s">
        <v>724</v>
      </c>
      <c r="T92" s="76" t="s">
        <v>69</v>
      </c>
      <c r="U92" s="76" t="s">
        <v>482</v>
      </c>
      <c r="V92" s="76" t="s">
        <v>71</v>
      </c>
      <c r="W92" s="77" t="s">
        <v>701</v>
      </c>
      <c r="X92" s="72" t="s">
        <v>73</v>
      </c>
      <c r="Y92" s="72"/>
      <c r="Z92" s="72"/>
      <c r="AA92" s="72"/>
      <c r="AB92" s="72"/>
      <c r="AC92" s="72"/>
      <c r="AD92" s="75">
        <v>0.48</v>
      </c>
      <c r="AE92" s="75"/>
      <c r="AF92" s="75"/>
      <c r="AG92" s="75"/>
      <c r="AH92" s="75"/>
      <c r="AI92" s="75"/>
      <c r="AJ92" s="75">
        <f t="shared" si="20"/>
        <v>90.000000000000014</v>
      </c>
      <c r="AK92" s="75">
        <f>AN92</f>
        <v>43.2</v>
      </c>
      <c r="AL92" s="75"/>
      <c r="AM92" s="75"/>
      <c r="AN92" s="75">
        <v>43.2</v>
      </c>
      <c r="AO92" s="72">
        <v>2023</v>
      </c>
      <c r="AP92" s="72" t="s">
        <v>74</v>
      </c>
      <c r="AQ92" s="72" t="s">
        <v>144</v>
      </c>
      <c r="AR92" s="72" t="s">
        <v>733</v>
      </c>
      <c r="AS92" s="72" t="s">
        <v>77</v>
      </c>
      <c r="AT92" s="74" t="s">
        <v>94</v>
      </c>
      <c r="AU92" s="72" t="s">
        <v>734</v>
      </c>
      <c r="AV92" s="72" t="s">
        <v>733</v>
      </c>
      <c r="AW92" s="72">
        <v>2023</v>
      </c>
    </row>
    <row r="93" spans="1:49" ht="17.25" customHeight="1" x14ac:dyDescent="0.25">
      <c r="A93" s="73"/>
      <c r="B93" s="73"/>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73"/>
      <c r="AS93" s="73"/>
      <c r="AT93" s="73"/>
      <c r="AU93" s="73"/>
      <c r="AV93" s="73"/>
      <c r="AW93" s="73"/>
    </row>
    <row r="94" spans="1:49" ht="316.5" customHeight="1" x14ac:dyDescent="0.25">
      <c r="A94" s="10">
        <v>83</v>
      </c>
      <c r="B94" s="13" t="s">
        <v>81</v>
      </c>
      <c r="C94" s="13" t="s">
        <v>54</v>
      </c>
      <c r="D94" s="13" t="s">
        <v>82</v>
      </c>
      <c r="E94" s="13" t="s">
        <v>56</v>
      </c>
      <c r="F94" s="1" t="s">
        <v>735</v>
      </c>
      <c r="G94" s="13" t="s">
        <v>736</v>
      </c>
      <c r="H94" s="13" t="s">
        <v>737</v>
      </c>
      <c r="I94" s="14" t="s">
        <v>738</v>
      </c>
      <c r="J94" s="15" t="s">
        <v>87</v>
      </c>
      <c r="K94" s="15"/>
      <c r="L94" s="17">
        <v>7.4</v>
      </c>
      <c r="M94" s="12" t="s">
        <v>62</v>
      </c>
      <c r="N94" s="12" t="s">
        <v>63</v>
      </c>
      <c r="O94" s="12" t="s">
        <v>64</v>
      </c>
      <c r="P94" s="12" t="s">
        <v>437</v>
      </c>
      <c r="Q94" s="12" t="s">
        <v>722</v>
      </c>
      <c r="R94" s="11" t="s">
        <v>723</v>
      </c>
      <c r="S94" s="11" t="s">
        <v>724</v>
      </c>
      <c r="T94" s="12" t="s">
        <v>69</v>
      </c>
      <c r="U94" s="12" t="s">
        <v>482</v>
      </c>
      <c r="V94" s="11" t="s">
        <v>71</v>
      </c>
      <c r="W94" s="11" t="s">
        <v>701</v>
      </c>
      <c r="X94" s="14" t="s">
        <v>73</v>
      </c>
      <c r="Y94" s="13"/>
      <c r="Z94" s="13"/>
      <c r="AA94" s="13"/>
      <c r="AB94" s="13"/>
      <c r="AC94" s="13"/>
      <c r="AD94" s="25">
        <v>1.5</v>
      </c>
      <c r="AE94" s="14"/>
      <c r="AF94" s="14"/>
      <c r="AG94" s="14"/>
      <c r="AH94" s="14"/>
      <c r="AI94" s="14"/>
      <c r="AJ94" s="25" t="s">
        <v>739</v>
      </c>
      <c r="AK94" s="25">
        <v>59.2</v>
      </c>
      <c r="AL94" s="27"/>
      <c r="AM94" s="27"/>
      <c r="AN94" s="25">
        <v>59.2</v>
      </c>
      <c r="AO94" s="14">
        <v>2023</v>
      </c>
      <c r="AP94" s="15" t="s">
        <v>74</v>
      </c>
      <c r="AQ94" s="15" t="s">
        <v>144</v>
      </c>
      <c r="AR94" s="14" t="s">
        <v>740</v>
      </c>
      <c r="AS94" s="14" t="s">
        <v>77</v>
      </c>
      <c r="AT94" s="15" t="s">
        <v>94</v>
      </c>
      <c r="AU94" s="15" t="s">
        <v>741</v>
      </c>
      <c r="AV94" s="14" t="s">
        <v>740</v>
      </c>
      <c r="AW94" s="14">
        <v>2023</v>
      </c>
    </row>
    <row r="95" spans="1:49" ht="352.5" customHeight="1" x14ac:dyDescent="0.25">
      <c r="A95" s="10">
        <v>84</v>
      </c>
      <c r="B95" s="13" t="s">
        <v>81</v>
      </c>
      <c r="C95" s="13" t="s">
        <v>54</v>
      </c>
      <c r="D95" s="13" t="s">
        <v>82</v>
      </c>
      <c r="E95" s="13" t="s">
        <v>56</v>
      </c>
      <c r="F95" s="1" t="s">
        <v>742</v>
      </c>
      <c r="G95" s="22" t="s">
        <v>743</v>
      </c>
      <c r="H95" s="13" t="s">
        <v>744</v>
      </c>
      <c r="I95" s="14" t="s">
        <v>745</v>
      </c>
      <c r="J95" s="15" t="s">
        <v>87</v>
      </c>
      <c r="K95" s="15"/>
      <c r="L95" s="17">
        <v>0.8</v>
      </c>
      <c r="M95" s="12" t="s">
        <v>62</v>
      </c>
      <c r="N95" s="12" t="s">
        <v>63</v>
      </c>
      <c r="O95" s="12" t="s">
        <v>64</v>
      </c>
      <c r="P95" s="12" t="s">
        <v>141</v>
      </c>
      <c r="Q95" s="12" t="s">
        <v>142</v>
      </c>
      <c r="R95" s="11" t="s">
        <v>746</v>
      </c>
      <c r="S95" s="11" t="s">
        <v>747</v>
      </c>
      <c r="T95" s="12" t="s">
        <v>69</v>
      </c>
      <c r="U95" s="12" t="s">
        <v>70</v>
      </c>
      <c r="V95" s="11" t="s">
        <v>71</v>
      </c>
      <c r="W95" s="11" t="s">
        <v>748</v>
      </c>
      <c r="X95" s="14" t="s">
        <v>73</v>
      </c>
      <c r="Y95" s="13"/>
      <c r="Z95" s="13"/>
      <c r="AA95" s="13"/>
      <c r="AB95" s="13"/>
      <c r="AC95" s="13"/>
      <c r="AD95" s="25">
        <v>0.7</v>
      </c>
      <c r="AE95" s="14"/>
      <c r="AF95" s="14"/>
      <c r="AG95" s="14"/>
      <c r="AH95" s="14"/>
      <c r="AI95" s="14"/>
      <c r="AJ95" s="25">
        <f t="shared" ref="AJ95:AJ96" si="21">AK95/AD95</f>
        <v>9.1428571428571441</v>
      </c>
      <c r="AK95" s="25">
        <v>6.4</v>
      </c>
      <c r="AL95" s="27"/>
      <c r="AM95" s="27"/>
      <c r="AN95" s="25">
        <v>6.4</v>
      </c>
      <c r="AO95" s="14">
        <v>2023</v>
      </c>
      <c r="AP95" s="15" t="s">
        <v>74</v>
      </c>
      <c r="AQ95" s="15" t="s">
        <v>530</v>
      </c>
      <c r="AR95" s="14" t="s">
        <v>749</v>
      </c>
      <c r="AS95" s="14" t="s">
        <v>77</v>
      </c>
      <c r="AT95" s="15" t="s">
        <v>94</v>
      </c>
      <c r="AU95" s="15" t="s">
        <v>750</v>
      </c>
      <c r="AV95" s="14" t="s">
        <v>749</v>
      </c>
      <c r="AW95" s="14">
        <v>2023</v>
      </c>
    </row>
    <row r="96" spans="1:49" ht="355.5" customHeight="1" x14ac:dyDescent="0.25">
      <c r="A96" s="10">
        <v>85</v>
      </c>
      <c r="B96" s="13" t="s">
        <v>81</v>
      </c>
      <c r="C96" s="13" t="s">
        <v>54</v>
      </c>
      <c r="D96" s="13" t="s">
        <v>82</v>
      </c>
      <c r="E96" s="13" t="s">
        <v>56</v>
      </c>
      <c r="F96" s="1" t="s">
        <v>751</v>
      </c>
      <c r="G96" s="13" t="s">
        <v>752</v>
      </c>
      <c r="H96" s="13" t="s">
        <v>753</v>
      </c>
      <c r="I96" s="14" t="s">
        <v>754</v>
      </c>
      <c r="J96" s="15" t="s">
        <v>87</v>
      </c>
      <c r="K96" s="15"/>
      <c r="L96" s="17">
        <v>14.6</v>
      </c>
      <c r="M96" s="12" t="s">
        <v>62</v>
      </c>
      <c r="N96" s="12" t="s">
        <v>63</v>
      </c>
      <c r="O96" s="12" t="s">
        <v>64</v>
      </c>
      <c r="P96" s="12" t="s">
        <v>141</v>
      </c>
      <c r="Q96" s="12" t="s">
        <v>755</v>
      </c>
      <c r="R96" s="11" t="s">
        <v>756</v>
      </c>
      <c r="S96" s="11" t="s">
        <v>757</v>
      </c>
      <c r="T96" s="12" t="s">
        <v>69</v>
      </c>
      <c r="U96" s="12" t="s">
        <v>107</v>
      </c>
      <c r="V96" s="11" t="s">
        <v>71</v>
      </c>
      <c r="W96" s="11" t="s">
        <v>748</v>
      </c>
      <c r="X96" s="14" t="s">
        <v>73</v>
      </c>
      <c r="Y96" s="13"/>
      <c r="Z96" s="13"/>
      <c r="AA96" s="13"/>
      <c r="AB96" s="13"/>
      <c r="AC96" s="13"/>
      <c r="AD96" s="25">
        <v>4.2</v>
      </c>
      <c r="AE96" s="14"/>
      <c r="AF96" s="14"/>
      <c r="AG96" s="14"/>
      <c r="AH96" s="14"/>
      <c r="AI96" s="14"/>
      <c r="AJ96" s="25">
        <f t="shared" si="21"/>
        <v>62.571428571428569</v>
      </c>
      <c r="AK96" s="25">
        <v>262.8</v>
      </c>
      <c r="AL96" s="27"/>
      <c r="AM96" s="27"/>
      <c r="AN96" s="25">
        <v>262.8</v>
      </c>
      <c r="AO96" s="14">
        <v>2023</v>
      </c>
      <c r="AP96" s="15" t="s">
        <v>74</v>
      </c>
      <c r="AQ96" s="15" t="s">
        <v>144</v>
      </c>
      <c r="AR96" s="14" t="s">
        <v>758</v>
      </c>
      <c r="AS96" s="14" t="s">
        <v>77</v>
      </c>
      <c r="AT96" s="15" t="s">
        <v>94</v>
      </c>
      <c r="AU96" s="15" t="s">
        <v>759</v>
      </c>
      <c r="AV96" s="14" t="s">
        <v>758</v>
      </c>
      <c r="AW96" s="14">
        <v>2023</v>
      </c>
    </row>
    <row r="97" spans="1:49" ht="159.75" customHeight="1" x14ac:dyDescent="0.25">
      <c r="A97" s="10">
        <v>86</v>
      </c>
      <c r="B97" s="13" t="s">
        <v>760</v>
      </c>
      <c r="C97" s="13" t="s">
        <v>54</v>
      </c>
      <c r="D97" s="13" t="s">
        <v>761</v>
      </c>
      <c r="E97" s="12" t="s">
        <v>762</v>
      </c>
      <c r="F97" s="1" t="s">
        <v>763</v>
      </c>
      <c r="G97" s="13" t="s">
        <v>764</v>
      </c>
      <c r="H97" s="13" t="s">
        <v>765</v>
      </c>
      <c r="I97" s="14" t="s">
        <v>766</v>
      </c>
      <c r="J97" s="15" t="s">
        <v>87</v>
      </c>
      <c r="K97" s="15"/>
      <c r="L97" s="17">
        <v>0.3</v>
      </c>
      <c r="M97" s="12" t="s">
        <v>62</v>
      </c>
      <c r="N97" s="12" t="s">
        <v>63</v>
      </c>
      <c r="O97" s="12" t="s">
        <v>64</v>
      </c>
      <c r="P97" s="12" t="s">
        <v>767</v>
      </c>
      <c r="Q97" s="12" t="s">
        <v>768</v>
      </c>
      <c r="R97" s="12" t="s">
        <v>219</v>
      </c>
      <c r="S97" s="12" t="s">
        <v>769</v>
      </c>
      <c r="T97" s="12" t="s">
        <v>430</v>
      </c>
      <c r="U97" s="12" t="s">
        <v>770</v>
      </c>
      <c r="V97" s="11" t="s">
        <v>771</v>
      </c>
      <c r="W97" s="11" t="s">
        <v>772</v>
      </c>
      <c r="X97" s="14"/>
      <c r="Y97" s="13"/>
      <c r="Z97" s="13"/>
      <c r="AA97" s="13"/>
      <c r="AB97" s="13"/>
      <c r="AC97" s="13" t="s">
        <v>73</v>
      </c>
      <c r="AD97" s="25"/>
      <c r="AE97" s="14"/>
      <c r="AF97" s="14"/>
      <c r="AG97" s="14"/>
      <c r="AH97" s="14"/>
      <c r="AI97" s="14">
        <v>1</v>
      </c>
      <c r="AJ97" s="25"/>
      <c r="AK97" s="25"/>
      <c r="AL97" s="27"/>
      <c r="AM97" s="27"/>
      <c r="AN97" s="25">
        <v>0.2</v>
      </c>
      <c r="AO97" s="14">
        <v>2023</v>
      </c>
      <c r="AP97" s="15" t="s">
        <v>221</v>
      </c>
      <c r="AQ97" s="15" t="s">
        <v>222</v>
      </c>
      <c r="AR97" s="14" t="s">
        <v>768</v>
      </c>
      <c r="AS97" s="14" t="s">
        <v>77</v>
      </c>
      <c r="AT97" s="14" t="s">
        <v>202</v>
      </c>
      <c r="AU97" s="15" t="s">
        <v>773</v>
      </c>
      <c r="AV97" s="14" t="s">
        <v>768</v>
      </c>
      <c r="AW97" s="14">
        <v>2023</v>
      </c>
    </row>
    <row r="98" spans="1:49" ht="159" customHeight="1" x14ac:dyDescent="0.25">
      <c r="A98" s="10">
        <v>87</v>
      </c>
      <c r="B98" s="13" t="s">
        <v>760</v>
      </c>
      <c r="C98" s="13" t="s">
        <v>54</v>
      </c>
      <c r="D98" s="13" t="s">
        <v>761</v>
      </c>
      <c r="E98" s="12" t="s">
        <v>762</v>
      </c>
      <c r="F98" s="1" t="s">
        <v>774</v>
      </c>
      <c r="G98" s="13" t="s">
        <v>775</v>
      </c>
      <c r="H98" s="13" t="s">
        <v>776</v>
      </c>
      <c r="I98" s="14" t="s">
        <v>777</v>
      </c>
      <c r="J98" s="15" t="s">
        <v>87</v>
      </c>
      <c r="K98" s="15"/>
      <c r="L98" s="17">
        <v>0.5</v>
      </c>
      <c r="M98" s="12" t="s">
        <v>62</v>
      </c>
      <c r="N98" s="12" t="s">
        <v>63</v>
      </c>
      <c r="O98" s="12" t="s">
        <v>64</v>
      </c>
      <c r="P98" s="12" t="s">
        <v>767</v>
      </c>
      <c r="Q98" s="12" t="s">
        <v>768</v>
      </c>
      <c r="R98" s="12" t="s">
        <v>219</v>
      </c>
      <c r="S98" s="12" t="s">
        <v>769</v>
      </c>
      <c r="T98" s="12" t="s">
        <v>430</v>
      </c>
      <c r="U98" s="12" t="s">
        <v>770</v>
      </c>
      <c r="V98" s="11" t="s">
        <v>771</v>
      </c>
      <c r="W98" s="11" t="s">
        <v>772</v>
      </c>
      <c r="X98" s="14"/>
      <c r="Y98" s="13"/>
      <c r="Z98" s="13"/>
      <c r="AA98" s="13"/>
      <c r="AB98" s="13"/>
      <c r="AC98" s="13" t="s">
        <v>73</v>
      </c>
      <c r="AD98" s="25"/>
      <c r="AE98" s="14"/>
      <c r="AF98" s="14"/>
      <c r="AG98" s="14"/>
      <c r="AH98" s="14"/>
      <c r="AI98" s="14">
        <v>1</v>
      </c>
      <c r="AJ98" s="25"/>
      <c r="AK98" s="25"/>
      <c r="AL98" s="27"/>
      <c r="AM98" s="27"/>
      <c r="AN98" s="25">
        <v>0.2</v>
      </c>
      <c r="AO98" s="14">
        <v>2023</v>
      </c>
      <c r="AP98" s="15" t="s">
        <v>221</v>
      </c>
      <c r="AQ98" s="15" t="s">
        <v>222</v>
      </c>
      <c r="AR98" s="14" t="s">
        <v>768</v>
      </c>
      <c r="AS98" s="14" t="s">
        <v>121</v>
      </c>
      <c r="AT98" s="14" t="s">
        <v>202</v>
      </c>
      <c r="AU98" s="15" t="s">
        <v>773</v>
      </c>
      <c r="AV98" s="14" t="s">
        <v>768</v>
      </c>
      <c r="AW98" s="14">
        <v>2023</v>
      </c>
    </row>
    <row r="99" spans="1:49" ht="307.5" customHeight="1" x14ac:dyDescent="0.25">
      <c r="A99" s="10">
        <v>88</v>
      </c>
      <c r="B99" s="13" t="s">
        <v>190</v>
      </c>
      <c r="C99" s="13" t="s">
        <v>54</v>
      </c>
      <c r="D99" s="13" t="s">
        <v>191</v>
      </c>
      <c r="E99" s="22" t="s">
        <v>192</v>
      </c>
      <c r="F99" s="1" t="s">
        <v>778</v>
      </c>
      <c r="G99" s="13" t="s">
        <v>779</v>
      </c>
      <c r="H99" s="13" t="s">
        <v>780</v>
      </c>
      <c r="I99" s="14" t="s">
        <v>781</v>
      </c>
      <c r="J99" s="15" t="s">
        <v>87</v>
      </c>
      <c r="K99" s="15"/>
      <c r="L99" s="17">
        <v>10</v>
      </c>
      <c r="M99" s="12" t="s">
        <v>62</v>
      </c>
      <c r="N99" s="12" t="s">
        <v>63</v>
      </c>
      <c r="O99" s="12" t="s">
        <v>64</v>
      </c>
      <c r="P99" s="12" t="s">
        <v>767</v>
      </c>
      <c r="Q99" s="12" t="s">
        <v>782</v>
      </c>
      <c r="R99" s="12" t="s">
        <v>783</v>
      </c>
      <c r="S99" s="12" t="s">
        <v>784</v>
      </c>
      <c r="T99" s="12" t="s">
        <v>69</v>
      </c>
      <c r="U99" s="12" t="s">
        <v>770</v>
      </c>
      <c r="V99" s="11" t="s">
        <v>771</v>
      </c>
      <c r="W99" s="11" t="s">
        <v>405</v>
      </c>
      <c r="X99" s="14" t="s">
        <v>73</v>
      </c>
      <c r="Y99" s="13"/>
      <c r="Z99" s="13"/>
      <c r="AA99" s="13"/>
      <c r="AB99" s="13"/>
      <c r="AC99" s="13"/>
      <c r="AD99" s="25">
        <v>1.68</v>
      </c>
      <c r="AE99" s="14"/>
      <c r="AF99" s="14"/>
      <c r="AG99" s="14"/>
      <c r="AH99" s="14"/>
      <c r="AI99" s="14"/>
      <c r="AJ99" s="25">
        <f>AK99/AD99</f>
        <v>18.273809523809526</v>
      </c>
      <c r="AK99" s="25" t="str">
        <f>AN99</f>
        <v>30,7</v>
      </c>
      <c r="AL99" s="27"/>
      <c r="AM99" s="27"/>
      <c r="AN99" s="25" t="s">
        <v>785</v>
      </c>
      <c r="AO99" s="14">
        <v>2023</v>
      </c>
      <c r="AP99" s="15" t="s">
        <v>199</v>
      </c>
      <c r="AQ99" s="15" t="s">
        <v>200</v>
      </c>
      <c r="AR99" s="14" t="s">
        <v>786</v>
      </c>
      <c r="AS99" s="14" t="s">
        <v>77</v>
      </c>
      <c r="AT99" s="14" t="s">
        <v>202</v>
      </c>
      <c r="AU99" s="15" t="s">
        <v>203</v>
      </c>
      <c r="AV99" s="14" t="s">
        <v>787</v>
      </c>
      <c r="AW99" s="14">
        <v>2023</v>
      </c>
    </row>
    <row r="100" spans="1:49" ht="322.5" customHeight="1" x14ac:dyDescent="0.25">
      <c r="A100" s="10">
        <v>89</v>
      </c>
      <c r="B100" s="13" t="s">
        <v>81</v>
      </c>
      <c r="C100" s="13" t="s">
        <v>54</v>
      </c>
      <c r="D100" s="13" t="s">
        <v>82</v>
      </c>
      <c r="E100" s="13" t="s">
        <v>56</v>
      </c>
      <c r="F100" s="1" t="s">
        <v>788</v>
      </c>
      <c r="G100" s="13" t="s">
        <v>789</v>
      </c>
      <c r="H100" s="13" t="s">
        <v>790</v>
      </c>
      <c r="I100" s="14" t="s">
        <v>791</v>
      </c>
      <c r="J100" s="15" t="s">
        <v>87</v>
      </c>
      <c r="K100" s="15"/>
      <c r="L100" s="17">
        <v>3</v>
      </c>
      <c r="M100" s="12" t="s">
        <v>62</v>
      </c>
      <c r="N100" s="12" t="s">
        <v>63</v>
      </c>
      <c r="O100" s="12" t="s">
        <v>64</v>
      </c>
      <c r="P100" s="12" t="s">
        <v>401</v>
      </c>
      <c r="Q100" s="12" t="s">
        <v>792</v>
      </c>
      <c r="R100" s="12" t="s">
        <v>793</v>
      </c>
      <c r="S100" s="12" t="s">
        <v>794</v>
      </c>
      <c r="T100" s="12" t="s">
        <v>69</v>
      </c>
      <c r="U100" s="12" t="s">
        <v>70</v>
      </c>
      <c r="V100" s="11" t="s">
        <v>92</v>
      </c>
      <c r="W100" s="11" t="s">
        <v>405</v>
      </c>
      <c r="X100" s="14" t="s">
        <v>73</v>
      </c>
      <c r="Y100" s="13"/>
      <c r="Z100" s="13"/>
      <c r="AA100" s="13"/>
      <c r="AB100" s="13"/>
      <c r="AC100" s="13"/>
      <c r="AD100" s="25">
        <v>0.6</v>
      </c>
      <c r="AE100" s="14"/>
      <c r="AF100" s="14"/>
      <c r="AG100" s="14"/>
      <c r="AH100" s="14"/>
      <c r="AI100" s="14"/>
      <c r="AJ100" s="25">
        <v>40</v>
      </c>
      <c r="AK100" s="25">
        <v>24</v>
      </c>
      <c r="AL100" s="27"/>
      <c r="AM100" s="27"/>
      <c r="AN100" s="25">
        <v>24</v>
      </c>
      <c r="AO100" s="14">
        <v>2023</v>
      </c>
      <c r="AP100" s="15" t="s">
        <v>74</v>
      </c>
      <c r="AQ100" s="15" t="s">
        <v>144</v>
      </c>
      <c r="AR100" s="14" t="s">
        <v>795</v>
      </c>
      <c r="AS100" s="14" t="s">
        <v>77</v>
      </c>
      <c r="AT100" s="15" t="s">
        <v>94</v>
      </c>
      <c r="AU100" s="15" t="s">
        <v>796</v>
      </c>
      <c r="AV100" s="14" t="s">
        <v>792</v>
      </c>
      <c r="AW100" s="14">
        <v>2023</v>
      </c>
    </row>
    <row r="101" spans="1:49" ht="319.5" customHeight="1" x14ac:dyDescent="0.25">
      <c r="A101" s="10">
        <v>90</v>
      </c>
      <c r="B101" s="13" t="s">
        <v>81</v>
      </c>
      <c r="C101" s="13" t="s">
        <v>54</v>
      </c>
      <c r="D101" s="13" t="s">
        <v>82</v>
      </c>
      <c r="E101" s="13" t="s">
        <v>56</v>
      </c>
      <c r="F101" s="1" t="s">
        <v>797</v>
      </c>
      <c r="G101" s="13" t="s">
        <v>798</v>
      </c>
      <c r="H101" s="13" t="s">
        <v>799</v>
      </c>
      <c r="I101" s="14" t="s">
        <v>800</v>
      </c>
      <c r="J101" s="15" t="s">
        <v>87</v>
      </c>
      <c r="K101" s="15"/>
      <c r="L101" s="17">
        <v>2</v>
      </c>
      <c r="M101" s="12" t="s">
        <v>62</v>
      </c>
      <c r="N101" s="12" t="s">
        <v>63</v>
      </c>
      <c r="O101" s="12" t="s">
        <v>64</v>
      </c>
      <c r="P101" s="12" t="s">
        <v>401</v>
      </c>
      <c r="Q101" s="12" t="s">
        <v>801</v>
      </c>
      <c r="R101" s="12" t="s">
        <v>793</v>
      </c>
      <c r="S101" s="12" t="s">
        <v>794</v>
      </c>
      <c r="T101" s="12" t="s">
        <v>69</v>
      </c>
      <c r="U101" s="12" t="s">
        <v>70</v>
      </c>
      <c r="V101" s="11" t="s">
        <v>92</v>
      </c>
      <c r="W101" s="11" t="s">
        <v>405</v>
      </c>
      <c r="X101" s="14" t="s">
        <v>73</v>
      </c>
      <c r="Y101" s="13"/>
      <c r="Z101" s="13"/>
      <c r="AA101" s="13"/>
      <c r="AB101" s="13"/>
      <c r="AC101" s="13"/>
      <c r="AD101" s="25">
        <v>0.4</v>
      </c>
      <c r="AE101" s="14"/>
      <c r="AF101" s="14"/>
      <c r="AG101" s="14"/>
      <c r="AH101" s="14"/>
      <c r="AI101" s="14"/>
      <c r="AJ101" s="25">
        <f>AK101/AD101</f>
        <v>40</v>
      </c>
      <c r="AK101" s="25">
        <f>AN101</f>
        <v>16</v>
      </c>
      <c r="AL101" s="27"/>
      <c r="AM101" s="27"/>
      <c r="AN101" s="25">
        <v>16</v>
      </c>
      <c r="AO101" s="14">
        <v>2023</v>
      </c>
      <c r="AP101" s="15" t="s">
        <v>74</v>
      </c>
      <c r="AQ101" s="15" t="s">
        <v>144</v>
      </c>
      <c r="AR101" s="14" t="s">
        <v>802</v>
      </c>
      <c r="AS101" s="14" t="s">
        <v>77</v>
      </c>
      <c r="AT101" s="15" t="s">
        <v>94</v>
      </c>
      <c r="AU101" s="15" t="s">
        <v>407</v>
      </c>
      <c r="AV101" s="14" t="s">
        <v>801</v>
      </c>
      <c r="AW101" s="14">
        <v>2023</v>
      </c>
    </row>
    <row r="102" spans="1:49" ht="237" customHeight="1" x14ac:dyDescent="0.25">
      <c r="A102" s="10">
        <v>91</v>
      </c>
      <c r="B102" s="13" t="s">
        <v>97</v>
      </c>
      <c r="C102" s="13" t="s">
        <v>54</v>
      </c>
      <c r="D102" s="13" t="s">
        <v>249</v>
      </c>
      <c r="E102" s="12" t="s">
        <v>250</v>
      </c>
      <c r="F102" s="1" t="s">
        <v>803</v>
      </c>
      <c r="G102" s="13" t="s">
        <v>804</v>
      </c>
      <c r="H102" s="13" t="s">
        <v>805</v>
      </c>
      <c r="I102" s="14" t="s">
        <v>806</v>
      </c>
      <c r="J102" s="14" t="s">
        <v>104</v>
      </c>
      <c r="K102" s="14"/>
      <c r="L102" s="17">
        <v>4500</v>
      </c>
      <c r="M102" s="12" t="s">
        <v>62</v>
      </c>
      <c r="N102" s="12" t="s">
        <v>63</v>
      </c>
      <c r="O102" s="12" t="s">
        <v>64</v>
      </c>
      <c r="P102" s="12" t="s">
        <v>141</v>
      </c>
      <c r="Q102" s="12" t="s">
        <v>807</v>
      </c>
      <c r="R102" s="12" t="s">
        <v>808</v>
      </c>
      <c r="S102" s="12" t="s">
        <v>809</v>
      </c>
      <c r="T102" s="12" t="s">
        <v>69</v>
      </c>
      <c r="U102" s="12" t="s">
        <v>107</v>
      </c>
      <c r="V102" s="12" t="s">
        <v>92</v>
      </c>
      <c r="W102" s="12" t="s">
        <v>810</v>
      </c>
      <c r="X102" s="14"/>
      <c r="Y102" s="14"/>
      <c r="Z102" s="14"/>
      <c r="AA102" s="14"/>
      <c r="AB102" s="14"/>
      <c r="AC102" s="14" t="s">
        <v>73</v>
      </c>
      <c r="AD102" s="14"/>
      <c r="AE102" s="14"/>
      <c r="AF102" s="14"/>
      <c r="AG102" s="14"/>
      <c r="AH102" s="14"/>
      <c r="AI102" s="14">
        <v>1</v>
      </c>
      <c r="AJ102" s="14"/>
      <c r="AK102" s="14"/>
      <c r="AL102" s="14"/>
      <c r="AM102" s="14"/>
      <c r="AN102" s="25">
        <v>1</v>
      </c>
      <c r="AO102" s="14">
        <v>2023</v>
      </c>
      <c r="AP102" s="14" t="s">
        <v>811</v>
      </c>
      <c r="AQ102" s="14" t="s">
        <v>256</v>
      </c>
      <c r="AR102" s="14" t="s">
        <v>257</v>
      </c>
      <c r="AS102" s="14" t="s">
        <v>77</v>
      </c>
      <c r="AT102" s="14" t="s">
        <v>258</v>
      </c>
      <c r="AU102" s="14" t="s">
        <v>259</v>
      </c>
      <c r="AV102" s="15" t="s">
        <v>812</v>
      </c>
      <c r="AW102" s="14">
        <v>2023</v>
      </c>
    </row>
    <row r="103" spans="1:49" ht="328.5" customHeight="1" x14ac:dyDescent="0.25">
      <c r="A103" s="10">
        <v>92</v>
      </c>
      <c r="B103" s="13" t="s">
        <v>81</v>
      </c>
      <c r="C103" s="13" t="s">
        <v>54</v>
      </c>
      <c r="D103" s="13" t="s">
        <v>113</v>
      </c>
      <c r="E103" s="13" t="s">
        <v>56</v>
      </c>
      <c r="F103" s="1" t="s">
        <v>813</v>
      </c>
      <c r="G103" s="22" t="s">
        <v>814</v>
      </c>
      <c r="H103" s="13" t="s">
        <v>815</v>
      </c>
      <c r="I103" s="14" t="s">
        <v>816</v>
      </c>
      <c r="J103" s="15" t="s">
        <v>282</v>
      </c>
      <c r="K103" s="15"/>
      <c r="L103" s="17">
        <v>7.1</v>
      </c>
      <c r="M103" s="12" t="s">
        <v>62</v>
      </c>
      <c r="N103" s="12" t="s">
        <v>63</v>
      </c>
      <c r="O103" s="12" t="s">
        <v>283</v>
      </c>
      <c r="P103" s="12" t="s">
        <v>817</v>
      </c>
      <c r="Q103" s="12" t="s">
        <v>818</v>
      </c>
      <c r="R103" s="12" t="s">
        <v>819</v>
      </c>
      <c r="S103" s="12" t="s">
        <v>820</v>
      </c>
      <c r="T103" s="12" t="s">
        <v>69</v>
      </c>
      <c r="U103" s="12" t="s">
        <v>70</v>
      </c>
      <c r="V103" s="11" t="s">
        <v>71</v>
      </c>
      <c r="W103" s="11" t="s">
        <v>405</v>
      </c>
      <c r="X103" s="14" t="s">
        <v>73</v>
      </c>
      <c r="Y103" s="13"/>
      <c r="Z103" s="13"/>
      <c r="AA103" s="13"/>
      <c r="AB103" s="13"/>
      <c r="AC103" s="13"/>
      <c r="AD103" s="25">
        <v>1.08</v>
      </c>
      <c r="AE103" s="14"/>
      <c r="AF103" s="14"/>
      <c r="AG103" s="14"/>
      <c r="AH103" s="14"/>
      <c r="AI103" s="14"/>
      <c r="AJ103" s="25">
        <f t="shared" ref="AJ103:AJ115" si="22">AK103/AD103</f>
        <v>52.592592592592588</v>
      </c>
      <c r="AK103" s="25">
        <f>AN103</f>
        <v>56.8</v>
      </c>
      <c r="AL103" s="27"/>
      <c r="AM103" s="27"/>
      <c r="AN103" s="25">
        <v>56.8</v>
      </c>
      <c r="AO103" s="14">
        <v>2023</v>
      </c>
      <c r="AP103" s="15" t="s">
        <v>74</v>
      </c>
      <c r="AQ103" s="15" t="s">
        <v>144</v>
      </c>
      <c r="AR103" s="14" t="s">
        <v>821</v>
      </c>
      <c r="AS103" s="14" t="s">
        <v>77</v>
      </c>
      <c r="AT103" s="14" t="s">
        <v>94</v>
      </c>
      <c r="AU103" s="15" t="s">
        <v>822</v>
      </c>
      <c r="AV103" s="14" t="s">
        <v>305</v>
      </c>
      <c r="AW103" s="14">
        <v>2023</v>
      </c>
    </row>
    <row r="104" spans="1:49" ht="328.5" customHeight="1" x14ac:dyDescent="0.25">
      <c r="A104" s="10">
        <v>93</v>
      </c>
      <c r="B104" s="11" t="s">
        <v>81</v>
      </c>
      <c r="C104" s="11" t="s">
        <v>54</v>
      </c>
      <c r="D104" s="11" t="s">
        <v>82</v>
      </c>
      <c r="E104" s="11" t="s">
        <v>56</v>
      </c>
      <c r="F104" s="1" t="s">
        <v>823</v>
      </c>
      <c r="G104" s="22" t="s">
        <v>824</v>
      </c>
      <c r="H104" s="22" t="s">
        <v>825</v>
      </c>
      <c r="I104" s="15" t="s">
        <v>826</v>
      </c>
      <c r="J104" s="15" t="s">
        <v>827</v>
      </c>
      <c r="K104" s="15"/>
      <c r="L104" s="17">
        <v>52.8</v>
      </c>
      <c r="M104" s="12" t="s">
        <v>62</v>
      </c>
      <c r="N104" s="12" t="s">
        <v>63</v>
      </c>
      <c r="O104" s="11" t="s">
        <v>64</v>
      </c>
      <c r="P104" s="11" t="s">
        <v>401</v>
      </c>
      <c r="Q104" s="11" t="s">
        <v>828</v>
      </c>
      <c r="R104" s="11" t="s">
        <v>829</v>
      </c>
      <c r="S104" s="12" t="s">
        <v>830</v>
      </c>
      <c r="T104" s="12" t="s">
        <v>69</v>
      </c>
      <c r="U104" s="12" t="s">
        <v>107</v>
      </c>
      <c r="V104" s="11" t="s">
        <v>71</v>
      </c>
      <c r="W104" s="11" t="s">
        <v>405</v>
      </c>
      <c r="X104" s="14" t="s">
        <v>73</v>
      </c>
      <c r="Y104" s="14"/>
      <c r="Z104" s="14"/>
      <c r="AA104" s="14"/>
      <c r="AB104" s="14"/>
      <c r="AC104" s="14"/>
      <c r="AD104" s="17">
        <v>24</v>
      </c>
      <c r="AE104" s="17"/>
      <c r="AF104" s="17"/>
      <c r="AG104" s="17"/>
      <c r="AH104" s="17"/>
      <c r="AI104" s="17"/>
      <c r="AJ104" s="17">
        <f t="shared" si="22"/>
        <v>39.6</v>
      </c>
      <c r="AK104" s="17" t="s">
        <v>831</v>
      </c>
      <c r="AL104" s="17"/>
      <c r="AM104" s="17"/>
      <c r="AN104" s="17" t="s">
        <v>831</v>
      </c>
      <c r="AO104" s="14">
        <v>2023</v>
      </c>
      <c r="AP104" s="14" t="s">
        <v>74</v>
      </c>
      <c r="AQ104" s="14" t="s">
        <v>144</v>
      </c>
      <c r="AR104" s="15" t="s">
        <v>832</v>
      </c>
      <c r="AS104" s="14" t="s">
        <v>77</v>
      </c>
      <c r="AT104" s="15" t="s">
        <v>258</v>
      </c>
      <c r="AU104" s="15" t="s">
        <v>833</v>
      </c>
      <c r="AV104" s="15" t="s">
        <v>625</v>
      </c>
      <c r="AW104" s="14">
        <v>2023</v>
      </c>
    </row>
    <row r="105" spans="1:49" ht="328.5" customHeight="1" x14ac:dyDescent="0.25">
      <c r="A105" s="10">
        <v>94</v>
      </c>
      <c r="B105" s="12" t="s">
        <v>81</v>
      </c>
      <c r="C105" s="29" t="s">
        <v>54</v>
      </c>
      <c r="D105" s="12" t="s">
        <v>82</v>
      </c>
      <c r="E105" s="11" t="s">
        <v>56</v>
      </c>
      <c r="F105" s="1" t="s">
        <v>834</v>
      </c>
      <c r="G105" s="11" t="s">
        <v>835</v>
      </c>
      <c r="H105" s="11" t="s">
        <v>836</v>
      </c>
      <c r="I105" s="14" t="s">
        <v>837</v>
      </c>
      <c r="J105" s="15" t="s">
        <v>87</v>
      </c>
      <c r="K105" s="15"/>
      <c r="L105" s="17">
        <v>2.1</v>
      </c>
      <c r="M105" s="12" t="s">
        <v>62</v>
      </c>
      <c r="N105" s="12" t="s">
        <v>63</v>
      </c>
      <c r="O105" s="12" t="s">
        <v>64</v>
      </c>
      <c r="P105" s="12" t="s">
        <v>141</v>
      </c>
      <c r="Q105" s="12" t="s">
        <v>838</v>
      </c>
      <c r="R105" s="12" t="s">
        <v>839</v>
      </c>
      <c r="S105" s="12" t="s">
        <v>840</v>
      </c>
      <c r="T105" s="12" t="s">
        <v>69</v>
      </c>
      <c r="U105" s="11" t="s">
        <v>107</v>
      </c>
      <c r="V105" s="11" t="s">
        <v>71</v>
      </c>
      <c r="W105" s="11" t="s">
        <v>405</v>
      </c>
      <c r="X105" s="14" t="s">
        <v>73</v>
      </c>
      <c r="Y105" s="14"/>
      <c r="Z105" s="14"/>
      <c r="AA105" s="14"/>
      <c r="AB105" s="14"/>
      <c r="AC105" s="14"/>
      <c r="AD105" s="17">
        <v>1.5</v>
      </c>
      <c r="AE105" s="17"/>
      <c r="AF105" s="17"/>
      <c r="AG105" s="17"/>
      <c r="AH105" s="17"/>
      <c r="AI105" s="17"/>
      <c r="AJ105" s="17">
        <f t="shared" si="22"/>
        <v>11.200000000000001</v>
      </c>
      <c r="AK105" s="17">
        <v>16.8</v>
      </c>
      <c r="AL105" s="17"/>
      <c r="AM105" s="17"/>
      <c r="AN105" s="17">
        <v>16.8</v>
      </c>
      <c r="AO105" s="30">
        <v>2023</v>
      </c>
      <c r="AP105" s="14" t="s">
        <v>74</v>
      </c>
      <c r="AQ105" s="14" t="s">
        <v>144</v>
      </c>
      <c r="AR105" s="15" t="s">
        <v>841</v>
      </c>
      <c r="AS105" s="14" t="s">
        <v>77</v>
      </c>
      <c r="AT105" s="15" t="s">
        <v>94</v>
      </c>
      <c r="AU105" s="15" t="s">
        <v>842</v>
      </c>
      <c r="AV105" s="14" t="s">
        <v>838</v>
      </c>
      <c r="AW105" s="14">
        <v>2023</v>
      </c>
    </row>
    <row r="106" spans="1:49" ht="334.5" customHeight="1" x14ac:dyDescent="0.25">
      <c r="A106" s="10">
        <v>95</v>
      </c>
      <c r="B106" s="12" t="s">
        <v>81</v>
      </c>
      <c r="C106" s="29" t="s">
        <v>54</v>
      </c>
      <c r="D106" s="12" t="s">
        <v>113</v>
      </c>
      <c r="E106" s="11" t="s">
        <v>56</v>
      </c>
      <c r="F106" s="1" t="s">
        <v>843</v>
      </c>
      <c r="G106" s="11" t="s">
        <v>844</v>
      </c>
      <c r="H106" s="11" t="s">
        <v>845</v>
      </c>
      <c r="I106" s="14" t="s">
        <v>846</v>
      </c>
      <c r="J106" s="15" t="s">
        <v>87</v>
      </c>
      <c r="K106" s="15"/>
      <c r="L106" s="17">
        <v>80.7</v>
      </c>
      <c r="M106" s="12" t="s">
        <v>62</v>
      </c>
      <c r="N106" s="12" t="s">
        <v>63</v>
      </c>
      <c r="O106" s="12" t="s">
        <v>128</v>
      </c>
      <c r="P106" s="12" t="s">
        <v>847</v>
      </c>
      <c r="Q106" s="12" t="s">
        <v>848</v>
      </c>
      <c r="R106" s="12" t="s">
        <v>849</v>
      </c>
      <c r="S106" s="12" t="s">
        <v>850</v>
      </c>
      <c r="T106" s="12" t="s">
        <v>69</v>
      </c>
      <c r="U106" s="11" t="s">
        <v>441</v>
      </c>
      <c r="V106" s="11" t="s">
        <v>71</v>
      </c>
      <c r="W106" s="11" t="s">
        <v>405</v>
      </c>
      <c r="X106" s="14" t="s">
        <v>73</v>
      </c>
      <c r="Y106" s="14"/>
      <c r="Z106" s="14"/>
      <c r="AA106" s="14"/>
      <c r="AB106" s="14"/>
      <c r="AC106" s="14"/>
      <c r="AD106" s="17">
        <v>30</v>
      </c>
      <c r="AE106" s="17"/>
      <c r="AF106" s="17"/>
      <c r="AG106" s="17"/>
      <c r="AH106" s="17"/>
      <c r="AI106" s="17"/>
      <c r="AJ106" s="17">
        <f t="shared" si="22"/>
        <v>48.419999999999995</v>
      </c>
      <c r="AK106" s="17">
        <f t="shared" ref="AK106:AK115" si="23">AN106</f>
        <v>1452.6</v>
      </c>
      <c r="AL106" s="17"/>
      <c r="AM106" s="17"/>
      <c r="AN106" s="17">
        <v>1452.6</v>
      </c>
      <c r="AO106" s="30">
        <v>2023</v>
      </c>
      <c r="AP106" s="14" t="s">
        <v>851</v>
      </c>
      <c r="AQ106" s="14" t="s">
        <v>144</v>
      </c>
      <c r="AR106" s="15" t="s">
        <v>852</v>
      </c>
      <c r="AS106" s="14" t="s">
        <v>77</v>
      </c>
      <c r="AT106" s="15" t="s">
        <v>258</v>
      </c>
      <c r="AU106" s="15" t="s">
        <v>853</v>
      </c>
      <c r="AV106" s="14" t="s">
        <v>852</v>
      </c>
      <c r="AW106" s="14">
        <v>2023</v>
      </c>
    </row>
    <row r="107" spans="1:49" ht="327" customHeight="1" x14ac:dyDescent="0.25">
      <c r="A107" s="10">
        <v>96</v>
      </c>
      <c r="B107" s="13" t="s">
        <v>81</v>
      </c>
      <c r="C107" s="13" t="s">
        <v>54</v>
      </c>
      <c r="D107" s="13" t="s">
        <v>113</v>
      </c>
      <c r="E107" s="11" t="s">
        <v>56</v>
      </c>
      <c r="F107" s="2" t="s">
        <v>854</v>
      </c>
      <c r="G107" s="13" t="s">
        <v>855</v>
      </c>
      <c r="H107" s="13" t="s">
        <v>856</v>
      </c>
      <c r="I107" s="14" t="s">
        <v>857</v>
      </c>
      <c r="J107" s="15" t="s">
        <v>87</v>
      </c>
      <c r="K107" s="15"/>
      <c r="L107" s="17">
        <v>3.7</v>
      </c>
      <c r="M107" s="12" t="s">
        <v>62</v>
      </c>
      <c r="N107" s="12" t="s">
        <v>63</v>
      </c>
      <c r="O107" s="12" t="s">
        <v>128</v>
      </c>
      <c r="P107" s="12" t="s">
        <v>847</v>
      </c>
      <c r="Q107" s="12" t="s">
        <v>858</v>
      </c>
      <c r="R107" s="12" t="s">
        <v>849</v>
      </c>
      <c r="S107" s="12" t="s">
        <v>850</v>
      </c>
      <c r="T107" s="11" t="s">
        <v>69</v>
      </c>
      <c r="U107" s="11" t="s">
        <v>441</v>
      </c>
      <c r="V107" s="11" t="s">
        <v>71</v>
      </c>
      <c r="W107" s="11" t="s">
        <v>405</v>
      </c>
      <c r="X107" s="15" t="s">
        <v>73</v>
      </c>
      <c r="Y107" s="22"/>
      <c r="Z107" s="22"/>
      <c r="AA107" s="22"/>
      <c r="AB107" s="22"/>
      <c r="AC107" s="22"/>
      <c r="AD107" s="19">
        <v>0.8</v>
      </c>
      <c r="AE107" s="19"/>
      <c r="AF107" s="19"/>
      <c r="AG107" s="19"/>
      <c r="AH107" s="19"/>
      <c r="AI107" s="19"/>
      <c r="AJ107" s="19">
        <f t="shared" si="22"/>
        <v>37</v>
      </c>
      <c r="AK107" s="19">
        <f t="shared" si="23"/>
        <v>29.6</v>
      </c>
      <c r="AL107" s="19"/>
      <c r="AM107" s="19"/>
      <c r="AN107" s="19">
        <v>29.6</v>
      </c>
      <c r="AO107" s="14">
        <v>2023</v>
      </c>
      <c r="AP107" s="14" t="s">
        <v>74</v>
      </c>
      <c r="AQ107" s="15" t="s">
        <v>144</v>
      </c>
      <c r="AR107" s="14" t="s">
        <v>859</v>
      </c>
      <c r="AS107" s="14" t="s">
        <v>121</v>
      </c>
      <c r="AT107" s="15" t="s">
        <v>94</v>
      </c>
      <c r="AU107" s="14" t="s">
        <v>860</v>
      </c>
      <c r="AV107" s="14" t="s">
        <v>858</v>
      </c>
      <c r="AW107" s="14">
        <v>2023</v>
      </c>
    </row>
    <row r="108" spans="1:49" ht="307.5" customHeight="1" x14ac:dyDescent="0.25">
      <c r="A108" s="10">
        <v>97</v>
      </c>
      <c r="B108" s="13" t="s">
        <v>231</v>
      </c>
      <c r="C108" s="13" t="s">
        <v>54</v>
      </c>
      <c r="D108" s="13" t="s">
        <v>191</v>
      </c>
      <c r="E108" s="22" t="s">
        <v>861</v>
      </c>
      <c r="F108" s="2" t="s">
        <v>862</v>
      </c>
      <c r="G108" s="13" t="s">
        <v>863</v>
      </c>
      <c r="H108" s="13" t="s">
        <v>864</v>
      </c>
      <c r="I108" s="14" t="s">
        <v>865</v>
      </c>
      <c r="J108" s="15" t="s">
        <v>87</v>
      </c>
      <c r="K108" s="15"/>
      <c r="L108" s="17">
        <v>80.7</v>
      </c>
      <c r="M108" s="12" t="s">
        <v>62</v>
      </c>
      <c r="N108" s="12" t="s">
        <v>63</v>
      </c>
      <c r="O108" s="12" t="s">
        <v>128</v>
      </c>
      <c r="P108" s="12" t="s">
        <v>847</v>
      </c>
      <c r="Q108" s="12" t="s">
        <v>866</v>
      </c>
      <c r="R108" s="12" t="s">
        <v>849</v>
      </c>
      <c r="S108" s="12" t="s">
        <v>850</v>
      </c>
      <c r="T108" s="11" t="s">
        <v>69</v>
      </c>
      <c r="U108" s="11" t="s">
        <v>441</v>
      </c>
      <c r="V108" s="11" t="s">
        <v>71</v>
      </c>
      <c r="W108" s="11" t="s">
        <v>405</v>
      </c>
      <c r="X108" s="15" t="s">
        <v>73</v>
      </c>
      <c r="Y108" s="22"/>
      <c r="Z108" s="22"/>
      <c r="AA108" s="22"/>
      <c r="AB108" s="22"/>
      <c r="AC108" s="22"/>
      <c r="AD108" s="19">
        <v>7.5010000000000003</v>
      </c>
      <c r="AE108" s="19"/>
      <c r="AF108" s="19"/>
      <c r="AG108" s="19"/>
      <c r="AH108" s="19"/>
      <c r="AI108" s="19"/>
      <c r="AJ108" s="19">
        <f t="shared" si="22"/>
        <v>18.250899880015997</v>
      </c>
      <c r="AK108" s="19">
        <f t="shared" si="23"/>
        <v>136.9</v>
      </c>
      <c r="AL108" s="19"/>
      <c r="AM108" s="19"/>
      <c r="AN108" s="19">
        <v>136.9</v>
      </c>
      <c r="AO108" s="14">
        <v>2023</v>
      </c>
      <c r="AP108" s="14" t="s">
        <v>108</v>
      </c>
      <c r="AQ108" s="15" t="s">
        <v>530</v>
      </c>
      <c r="AR108" s="14" t="s">
        <v>867</v>
      </c>
      <c r="AS108" s="14" t="s">
        <v>77</v>
      </c>
      <c r="AT108" s="15" t="s">
        <v>94</v>
      </c>
      <c r="AU108" s="14" t="s">
        <v>868</v>
      </c>
      <c r="AV108" s="14" t="s">
        <v>869</v>
      </c>
      <c r="AW108" s="14">
        <v>2023</v>
      </c>
    </row>
    <row r="109" spans="1:49" ht="305.25" customHeight="1" x14ac:dyDescent="0.25">
      <c r="A109" s="10">
        <v>98</v>
      </c>
      <c r="B109" s="13" t="s">
        <v>231</v>
      </c>
      <c r="C109" s="13" t="s">
        <v>54</v>
      </c>
      <c r="D109" s="31" t="s">
        <v>191</v>
      </c>
      <c r="E109" s="22" t="s">
        <v>861</v>
      </c>
      <c r="F109" s="2" t="s">
        <v>870</v>
      </c>
      <c r="G109" s="13" t="s">
        <v>871</v>
      </c>
      <c r="H109" s="13" t="s">
        <v>872</v>
      </c>
      <c r="I109" s="14" t="s">
        <v>873</v>
      </c>
      <c r="J109" s="15" t="s">
        <v>87</v>
      </c>
      <c r="K109" s="15"/>
      <c r="L109" s="17">
        <v>80.7</v>
      </c>
      <c r="M109" s="12" t="s">
        <v>62</v>
      </c>
      <c r="N109" s="12" t="s">
        <v>63</v>
      </c>
      <c r="O109" s="12" t="s">
        <v>128</v>
      </c>
      <c r="P109" s="12" t="s">
        <v>847</v>
      </c>
      <c r="Q109" s="11" t="s">
        <v>866</v>
      </c>
      <c r="R109" s="12" t="s">
        <v>849</v>
      </c>
      <c r="S109" s="12" t="s">
        <v>850</v>
      </c>
      <c r="T109" s="11" t="s">
        <v>69</v>
      </c>
      <c r="U109" s="12" t="s">
        <v>441</v>
      </c>
      <c r="V109" s="11" t="s">
        <v>71</v>
      </c>
      <c r="W109" s="11" t="s">
        <v>405</v>
      </c>
      <c r="X109" s="14" t="s">
        <v>73</v>
      </c>
      <c r="Y109" s="13"/>
      <c r="Z109" s="13"/>
      <c r="AA109" s="13"/>
      <c r="AB109" s="13"/>
      <c r="AC109" s="22"/>
      <c r="AD109" s="19">
        <v>4.8</v>
      </c>
      <c r="AE109" s="19"/>
      <c r="AF109" s="19"/>
      <c r="AG109" s="19"/>
      <c r="AH109" s="19"/>
      <c r="AI109" s="19"/>
      <c r="AJ109" s="19">
        <f t="shared" si="22"/>
        <v>18.25</v>
      </c>
      <c r="AK109" s="19">
        <f t="shared" si="23"/>
        <v>87.6</v>
      </c>
      <c r="AL109" s="19"/>
      <c r="AM109" s="32"/>
      <c r="AN109" s="19">
        <v>87.6</v>
      </c>
      <c r="AO109" s="14">
        <v>2023</v>
      </c>
      <c r="AP109" s="14" t="s">
        <v>108</v>
      </c>
      <c r="AQ109" s="14" t="s">
        <v>530</v>
      </c>
      <c r="AR109" s="14" t="s">
        <v>867</v>
      </c>
      <c r="AS109" s="14" t="s">
        <v>77</v>
      </c>
      <c r="AT109" s="15" t="s">
        <v>94</v>
      </c>
      <c r="AU109" s="14" t="s">
        <v>868</v>
      </c>
      <c r="AV109" s="14" t="s">
        <v>869</v>
      </c>
      <c r="AW109" s="14">
        <v>2023</v>
      </c>
    </row>
    <row r="110" spans="1:49" ht="305.25" customHeight="1" x14ac:dyDescent="0.25">
      <c r="A110" s="10">
        <v>99</v>
      </c>
      <c r="B110" s="13" t="s">
        <v>231</v>
      </c>
      <c r="C110" s="13" t="s">
        <v>54</v>
      </c>
      <c r="D110" s="13" t="s">
        <v>191</v>
      </c>
      <c r="E110" s="22" t="s">
        <v>861</v>
      </c>
      <c r="F110" s="2" t="s">
        <v>874</v>
      </c>
      <c r="G110" s="13" t="s">
        <v>875</v>
      </c>
      <c r="H110" s="13" t="s">
        <v>876</v>
      </c>
      <c r="I110" s="14" t="s">
        <v>877</v>
      </c>
      <c r="J110" s="15" t="s">
        <v>87</v>
      </c>
      <c r="K110" s="15"/>
      <c r="L110" s="17">
        <v>80.7</v>
      </c>
      <c r="M110" s="12" t="s">
        <v>62</v>
      </c>
      <c r="N110" s="12" t="s">
        <v>63</v>
      </c>
      <c r="O110" s="12" t="s">
        <v>128</v>
      </c>
      <c r="P110" s="12" t="s">
        <v>847</v>
      </c>
      <c r="Q110" s="11" t="s">
        <v>866</v>
      </c>
      <c r="R110" s="12" t="s">
        <v>849</v>
      </c>
      <c r="S110" s="12" t="s">
        <v>850</v>
      </c>
      <c r="T110" s="12" t="s">
        <v>69</v>
      </c>
      <c r="U110" s="12" t="s">
        <v>441</v>
      </c>
      <c r="V110" s="11" t="s">
        <v>71</v>
      </c>
      <c r="W110" s="11" t="s">
        <v>405</v>
      </c>
      <c r="X110" s="14" t="s">
        <v>73</v>
      </c>
      <c r="Y110" s="13"/>
      <c r="Z110" s="13"/>
      <c r="AA110" s="13"/>
      <c r="AB110" s="13"/>
      <c r="AC110" s="13"/>
      <c r="AD110" s="32">
        <v>11.88</v>
      </c>
      <c r="AE110" s="17"/>
      <c r="AF110" s="17"/>
      <c r="AG110" s="17"/>
      <c r="AH110" s="17"/>
      <c r="AI110" s="17"/>
      <c r="AJ110" s="32">
        <f t="shared" si="22"/>
        <v>18.249158249158249</v>
      </c>
      <c r="AK110" s="19">
        <f t="shared" si="23"/>
        <v>216.8</v>
      </c>
      <c r="AL110" s="32"/>
      <c r="AM110" s="32"/>
      <c r="AN110" s="19">
        <v>216.8</v>
      </c>
      <c r="AO110" s="14">
        <v>2023</v>
      </c>
      <c r="AP110" s="14" t="s">
        <v>108</v>
      </c>
      <c r="AQ110" s="14" t="s">
        <v>530</v>
      </c>
      <c r="AR110" s="14" t="s">
        <v>867</v>
      </c>
      <c r="AS110" s="14" t="s">
        <v>77</v>
      </c>
      <c r="AT110" s="15" t="s">
        <v>94</v>
      </c>
      <c r="AU110" s="14" t="s">
        <v>868</v>
      </c>
      <c r="AV110" s="14" t="s">
        <v>869</v>
      </c>
      <c r="AW110" s="14">
        <v>2023</v>
      </c>
    </row>
    <row r="111" spans="1:49" ht="305.25" customHeight="1" x14ac:dyDescent="0.25">
      <c r="A111" s="10">
        <v>100</v>
      </c>
      <c r="B111" s="12" t="s">
        <v>231</v>
      </c>
      <c r="C111" s="12" t="s">
        <v>54</v>
      </c>
      <c r="D111" s="12" t="s">
        <v>191</v>
      </c>
      <c r="E111" s="22" t="s">
        <v>861</v>
      </c>
      <c r="F111" s="1" t="s">
        <v>878</v>
      </c>
      <c r="G111" s="22" t="s">
        <v>879</v>
      </c>
      <c r="H111" s="13" t="s">
        <v>880</v>
      </c>
      <c r="I111" s="14" t="s">
        <v>881</v>
      </c>
      <c r="J111" s="15" t="s">
        <v>87</v>
      </c>
      <c r="K111" s="15"/>
      <c r="L111" s="17">
        <v>10</v>
      </c>
      <c r="M111" s="12" t="s">
        <v>62</v>
      </c>
      <c r="N111" s="12" t="s">
        <v>63</v>
      </c>
      <c r="O111" s="12" t="s">
        <v>128</v>
      </c>
      <c r="P111" s="12" t="s">
        <v>847</v>
      </c>
      <c r="Q111" s="12" t="s">
        <v>866</v>
      </c>
      <c r="R111" s="12" t="s">
        <v>849</v>
      </c>
      <c r="S111" s="12" t="s">
        <v>850</v>
      </c>
      <c r="T111" s="12" t="s">
        <v>69</v>
      </c>
      <c r="U111" s="12" t="s">
        <v>441</v>
      </c>
      <c r="V111" s="11" t="s">
        <v>71</v>
      </c>
      <c r="W111" s="11" t="s">
        <v>405</v>
      </c>
      <c r="X111" s="14" t="s">
        <v>73</v>
      </c>
      <c r="Y111" s="14"/>
      <c r="Z111" s="14"/>
      <c r="AA111" s="14"/>
      <c r="AB111" s="14"/>
      <c r="AC111" s="14"/>
      <c r="AD111" s="17">
        <v>18.492999999999999</v>
      </c>
      <c r="AE111" s="17"/>
      <c r="AF111" s="17"/>
      <c r="AG111" s="17"/>
      <c r="AH111" s="17"/>
      <c r="AI111" s="17"/>
      <c r="AJ111" s="17">
        <f t="shared" si="22"/>
        <v>18.250148704915375</v>
      </c>
      <c r="AK111" s="17">
        <f t="shared" si="23"/>
        <v>337.5</v>
      </c>
      <c r="AL111" s="17"/>
      <c r="AM111" s="17"/>
      <c r="AN111" s="17">
        <v>337.5</v>
      </c>
      <c r="AO111" s="14">
        <v>2023</v>
      </c>
      <c r="AP111" s="14" t="s">
        <v>108</v>
      </c>
      <c r="AQ111" s="14" t="s">
        <v>530</v>
      </c>
      <c r="AR111" s="15" t="s">
        <v>882</v>
      </c>
      <c r="AS111" s="14" t="s">
        <v>77</v>
      </c>
      <c r="AT111" s="15" t="s">
        <v>202</v>
      </c>
      <c r="AU111" s="14" t="s">
        <v>868</v>
      </c>
      <c r="AV111" s="15" t="s">
        <v>883</v>
      </c>
      <c r="AW111" s="14">
        <v>2023</v>
      </c>
    </row>
    <row r="112" spans="1:49" ht="372" customHeight="1" x14ac:dyDescent="0.25">
      <c r="A112" s="10">
        <v>101</v>
      </c>
      <c r="B112" s="11" t="s">
        <v>81</v>
      </c>
      <c r="C112" s="11" t="s">
        <v>54</v>
      </c>
      <c r="D112" s="11" t="s">
        <v>113</v>
      </c>
      <c r="E112" s="11" t="s">
        <v>56</v>
      </c>
      <c r="F112" s="1" t="s">
        <v>884</v>
      </c>
      <c r="G112" s="22" t="s">
        <v>885</v>
      </c>
      <c r="H112" s="22" t="s">
        <v>886</v>
      </c>
      <c r="I112" s="14" t="s">
        <v>887</v>
      </c>
      <c r="J112" s="15" t="s">
        <v>87</v>
      </c>
      <c r="K112" s="15"/>
      <c r="L112" s="17">
        <v>28.8</v>
      </c>
      <c r="M112" s="12" t="s">
        <v>62</v>
      </c>
      <c r="N112" s="12" t="s">
        <v>63</v>
      </c>
      <c r="O112" s="12" t="s">
        <v>128</v>
      </c>
      <c r="P112" s="12" t="s">
        <v>129</v>
      </c>
      <c r="Q112" s="12" t="s">
        <v>888</v>
      </c>
      <c r="R112" s="12" t="s">
        <v>889</v>
      </c>
      <c r="S112" s="12" t="s">
        <v>890</v>
      </c>
      <c r="T112" s="12" t="s">
        <v>69</v>
      </c>
      <c r="U112" s="12" t="s">
        <v>482</v>
      </c>
      <c r="V112" s="11" t="s">
        <v>71</v>
      </c>
      <c r="W112" s="11" t="s">
        <v>405</v>
      </c>
      <c r="X112" s="14" t="s">
        <v>73</v>
      </c>
      <c r="Y112" s="14"/>
      <c r="Z112" s="14"/>
      <c r="AA112" s="14"/>
      <c r="AB112" s="14"/>
      <c r="AC112" s="14"/>
      <c r="AD112" s="17">
        <v>6</v>
      </c>
      <c r="AE112" s="17"/>
      <c r="AF112" s="17"/>
      <c r="AG112" s="17"/>
      <c r="AH112" s="17"/>
      <c r="AI112" s="17"/>
      <c r="AJ112" s="17">
        <f t="shared" si="22"/>
        <v>86.399999999999991</v>
      </c>
      <c r="AK112" s="17">
        <f t="shared" si="23"/>
        <v>518.4</v>
      </c>
      <c r="AL112" s="17"/>
      <c r="AM112" s="17"/>
      <c r="AN112" s="17">
        <v>518.4</v>
      </c>
      <c r="AO112" s="14">
        <v>2023</v>
      </c>
      <c r="AP112" s="14" t="s">
        <v>851</v>
      </c>
      <c r="AQ112" s="14" t="s">
        <v>144</v>
      </c>
      <c r="AR112" s="15" t="s">
        <v>891</v>
      </c>
      <c r="AS112" s="14" t="s">
        <v>77</v>
      </c>
      <c r="AT112" s="15" t="s">
        <v>258</v>
      </c>
      <c r="AU112" s="15" t="s">
        <v>892</v>
      </c>
      <c r="AV112" s="15" t="s">
        <v>893</v>
      </c>
      <c r="AW112" s="14">
        <v>2023</v>
      </c>
    </row>
    <row r="113" spans="1:49" ht="375" customHeight="1" x14ac:dyDescent="0.25">
      <c r="A113" s="10">
        <v>102</v>
      </c>
      <c r="B113" s="11" t="s">
        <v>81</v>
      </c>
      <c r="C113" s="11" t="s">
        <v>54</v>
      </c>
      <c r="D113" s="11" t="s">
        <v>113</v>
      </c>
      <c r="E113" s="11" t="s">
        <v>56</v>
      </c>
      <c r="F113" s="1" t="s">
        <v>894</v>
      </c>
      <c r="G113" s="22" t="s">
        <v>895</v>
      </c>
      <c r="H113" s="22" t="s">
        <v>896</v>
      </c>
      <c r="I113" s="14" t="s">
        <v>897</v>
      </c>
      <c r="J113" s="15" t="s">
        <v>87</v>
      </c>
      <c r="K113" s="15"/>
      <c r="L113" s="17">
        <v>183.9</v>
      </c>
      <c r="M113" s="12" t="s">
        <v>62</v>
      </c>
      <c r="N113" s="12" t="s">
        <v>63</v>
      </c>
      <c r="O113" s="12" t="s">
        <v>128</v>
      </c>
      <c r="P113" s="12" t="s">
        <v>129</v>
      </c>
      <c r="Q113" s="12" t="s">
        <v>898</v>
      </c>
      <c r="R113" s="12" t="s">
        <v>889</v>
      </c>
      <c r="S113" s="12" t="s">
        <v>890</v>
      </c>
      <c r="T113" s="12" t="s">
        <v>69</v>
      </c>
      <c r="U113" s="12" t="s">
        <v>482</v>
      </c>
      <c r="V113" s="11" t="s">
        <v>71</v>
      </c>
      <c r="W113" s="11" t="s">
        <v>405</v>
      </c>
      <c r="X113" s="14" t="s">
        <v>73</v>
      </c>
      <c r="Y113" s="14"/>
      <c r="Z113" s="14"/>
      <c r="AA113" s="14"/>
      <c r="AB113" s="14"/>
      <c r="AC113" s="14"/>
      <c r="AD113" s="19">
        <v>96</v>
      </c>
      <c r="AE113" s="32"/>
      <c r="AF113" s="32"/>
      <c r="AG113" s="32"/>
      <c r="AH113" s="32"/>
      <c r="AI113" s="32"/>
      <c r="AJ113" s="19">
        <f t="shared" si="22"/>
        <v>8.7697916666666664</v>
      </c>
      <c r="AK113" s="19">
        <f t="shared" si="23"/>
        <v>841.9</v>
      </c>
      <c r="AL113" s="19"/>
      <c r="AM113" s="19"/>
      <c r="AN113" s="19">
        <v>841.9</v>
      </c>
      <c r="AO113" s="14">
        <v>2023</v>
      </c>
      <c r="AP113" s="14" t="s">
        <v>74</v>
      </c>
      <c r="AQ113" s="14" t="s">
        <v>144</v>
      </c>
      <c r="AR113" s="15" t="s">
        <v>899</v>
      </c>
      <c r="AS113" s="14" t="s">
        <v>121</v>
      </c>
      <c r="AT113" s="15" t="s">
        <v>258</v>
      </c>
      <c r="AU113" s="15" t="s">
        <v>900</v>
      </c>
      <c r="AV113" s="15" t="s">
        <v>901</v>
      </c>
      <c r="AW113" s="14">
        <v>2023</v>
      </c>
    </row>
    <row r="114" spans="1:49" ht="305.25" customHeight="1" x14ac:dyDescent="0.25">
      <c r="A114" s="10">
        <v>103</v>
      </c>
      <c r="B114" s="11" t="s">
        <v>231</v>
      </c>
      <c r="C114" s="11" t="s">
        <v>54</v>
      </c>
      <c r="D114" s="11" t="s">
        <v>191</v>
      </c>
      <c r="E114" s="22" t="s">
        <v>192</v>
      </c>
      <c r="F114" s="1" t="s">
        <v>902</v>
      </c>
      <c r="G114" s="22" t="s">
        <v>903</v>
      </c>
      <c r="H114" s="13" t="s">
        <v>904</v>
      </c>
      <c r="I114" s="14" t="s">
        <v>905</v>
      </c>
      <c r="J114" s="15" t="s">
        <v>87</v>
      </c>
      <c r="K114" s="15"/>
      <c r="L114" s="17">
        <v>183.9</v>
      </c>
      <c r="M114" s="12" t="s">
        <v>62</v>
      </c>
      <c r="N114" s="12" t="s">
        <v>63</v>
      </c>
      <c r="O114" s="12" t="s">
        <v>128</v>
      </c>
      <c r="P114" s="12" t="s">
        <v>129</v>
      </c>
      <c r="Q114" s="12" t="s">
        <v>898</v>
      </c>
      <c r="R114" s="12" t="s">
        <v>889</v>
      </c>
      <c r="S114" s="12" t="s">
        <v>890</v>
      </c>
      <c r="T114" s="12" t="s">
        <v>69</v>
      </c>
      <c r="U114" s="12" t="s">
        <v>482</v>
      </c>
      <c r="V114" s="11" t="s">
        <v>71</v>
      </c>
      <c r="W114" s="11" t="s">
        <v>405</v>
      </c>
      <c r="X114" s="14" t="s">
        <v>73</v>
      </c>
      <c r="Y114" s="14"/>
      <c r="Z114" s="14"/>
      <c r="AA114" s="14"/>
      <c r="AB114" s="14"/>
      <c r="AC114" s="14"/>
      <c r="AD114" s="17">
        <v>9.34</v>
      </c>
      <c r="AE114" s="17"/>
      <c r="AF114" s="17"/>
      <c r="AG114" s="17"/>
      <c r="AH114" s="17"/>
      <c r="AI114" s="17"/>
      <c r="AJ114" s="17">
        <f t="shared" si="22"/>
        <v>18.254817987152034</v>
      </c>
      <c r="AK114" s="17">
        <f t="shared" si="23"/>
        <v>170.5</v>
      </c>
      <c r="AL114" s="17"/>
      <c r="AM114" s="17"/>
      <c r="AN114" s="17">
        <v>170.5</v>
      </c>
      <c r="AO114" s="14">
        <v>2023</v>
      </c>
      <c r="AP114" s="14" t="s">
        <v>108</v>
      </c>
      <c r="AQ114" s="14" t="s">
        <v>200</v>
      </c>
      <c r="AR114" s="15" t="s">
        <v>906</v>
      </c>
      <c r="AS114" s="14" t="s">
        <v>77</v>
      </c>
      <c r="AT114" s="15" t="s">
        <v>202</v>
      </c>
      <c r="AU114" s="15" t="s">
        <v>907</v>
      </c>
      <c r="AV114" s="14" t="s">
        <v>908</v>
      </c>
      <c r="AW114" s="14">
        <v>2023</v>
      </c>
    </row>
    <row r="115" spans="1:49" ht="312" customHeight="1" x14ac:dyDescent="0.25">
      <c r="A115" s="10">
        <v>104</v>
      </c>
      <c r="B115" s="12" t="s">
        <v>231</v>
      </c>
      <c r="C115" s="12" t="s">
        <v>54</v>
      </c>
      <c r="D115" s="12" t="s">
        <v>191</v>
      </c>
      <c r="E115" s="22" t="s">
        <v>192</v>
      </c>
      <c r="F115" s="1" t="s">
        <v>909</v>
      </c>
      <c r="G115" s="22" t="s">
        <v>910</v>
      </c>
      <c r="H115" s="22" t="s">
        <v>911</v>
      </c>
      <c r="I115" s="14" t="s">
        <v>912</v>
      </c>
      <c r="J115" s="15" t="s">
        <v>87</v>
      </c>
      <c r="K115" s="15"/>
      <c r="L115" s="17">
        <v>183.9</v>
      </c>
      <c r="M115" s="12" t="s">
        <v>62</v>
      </c>
      <c r="N115" s="12" t="s">
        <v>63</v>
      </c>
      <c r="O115" s="12" t="s">
        <v>128</v>
      </c>
      <c r="P115" s="12" t="s">
        <v>129</v>
      </c>
      <c r="Q115" s="12" t="s">
        <v>898</v>
      </c>
      <c r="R115" s="12" t="s">
        <v>889</v>
      </c>
      <c r="S115" s="12" t="s">
        <v>890</v>
      </c>
      <c r="T115" s="12" t="s">
        <v>69</v>
      </c>
      <c r="U115" s="12" t="s">
        <v>482</v>
      </c>
      <c r="V115" s="12" t="s">
        <v>71</v>
      </c>
      <c r="W115" s="12" t="s">
        <v>405</v>
      </c>
      <c r="X115" s="14" t="s">
        <v>73</v>
      </c>
      <c r="Y115" s="14"/>
      <c r="Z115" s="14"/>
      <c r="AA115" s="14"/>
      <c r="AB115" s="14"/>
      <c r="AC115" s="14"/>
      <c r="AD115" s="17">
        <v>2.2599999999999998</v>
      </c>
      <c r="AE115" s="17"/>
      <c r="AF115" s="17"/>
      <c r="AG115" s="17"/>
      <c r="AH115" s="17"/>
      <c r="AI115" s="17"/>
      <c r="AJ115" s="17">
        <f t="shared" si="22"/>
        <v>18.274336283185843</v>
      </c>
      <c r="AK115" s="17">
        <f t="shared" si="23"/>
        <v>41.3</v>
      </c>
      <c r="AL115" s="17"/>
      <c r="AM115" s="17"/>
      <c r="AN115" s="17">
        <v>41.3</v>
      </c>
      <c r="AO115" s="14">
        <v>2023</v>
      </c>
      <c r="AP115" s="14" t="s">
        <v>108</v>
      </c>
      <c r="AQ115" s="14" t="s">
        <v>200</v>
      </c>
      <c r="AR115" s="14" t="s">
        <v>913</v>
      </c>
      <c r="AS115" s="14" t="s">
        <v>77</v>
      </c>
      <c r="AT115" s="15" t="s">
        <v>202</v>
      </c>
      <c r="AU115" s="15" t="s">
        <v>907</v>
      </c>
      <c r="AV115" s="14" t="s">
        <v>913</v>
      </c>
      <c r="AW115" s="14">
        <v>2023</v>
      </c>
    </row>
    <row r="116" spans="1:49" ht="304.5" customHeight="1" x14ac:dyDescent="0.25">
      <c r="A116" s="10">
        <v>105</v>
      </c>
      <c r="B116" s="12" t="s">
        <v>914</v>
      </c>
      <c r="C116" s="12" t="s">
        <v>54</v>
      </c>
      <c r="D116" s="12" t="s">
        <v>915</v>
      </c>
      <c r="E116" s="12" t="s">
        <v>916</v>
      </c>
      <c r="F116" s="1" t="s">
        <v>917</v>
      </c>
      <c r="G116" s="22" t="s">
        <v>918</v>
      </c>
      <c r="H116" s="13" t="s">
        <v>919</v>
      </c>
      <c r="I116" s="14" t="s">
        <v>888</v>
      </c>
      <c r="J116" s="15" t="s">
        <v>87</v>
      </c>
      <c r="K116" s="28"/>
      <c r="L116" s="17">
        <v>233.2</v>
      </c>
      <c r="M116" s="12" t="s">
        <v>62</v>
      </c>
      <c r="N116" s="12" t="s">
        <v>63</v>
      </c>
      <c r="O116" s="12" t="s">
        <v>128</v>
      </c>
      <c r="P116" s="12" t="s">
        <v>920</v>
      </c>
      <c r="Q116" s="12" t="s">
        <v>888</v>
      </c>
      <c r="R116" s="12" t="s">
        <v>849</v>
      </c>
      <c r="S116" s="12" t="s">
        <v>890</v>
      </c>
      <c r="T116" s="12" t="s">
        <v>69</v>
      </c>
      <c r="U116" s="12" t="s">
        <v>482</v>
      </c>
      <c r="V116" s="11" t="s">
        <v>71</v>
      </c>
      <c r="W116" s="11" t="s">
        <v>405</v>
      </c>
      <c r="X116" s="14"/>
      <c r="Y116" s="14"/>
      <c r="Z116" s="14" t="s">
        <v>73</v>
      </c>
      <c r="AA116" s="14"/>
      <c r="AB116" s="14"/>
      <c r="AC116" s="14" t="s">
        <v>73</v>
      </c>
      <c r="AD116" s="17"/>
      <c r="AE116" s="17"/>
      <c r="AF116" s="17" t="s">
        <v>921</v>
      </c>
      <c r="AG116" s="17"/>
      <c r="AH116" s="17"/>
      <c r="AI116" s="17" t="s">
        <v>922</v>
      </c>
      <c r="AJ116" s="17"/>
      <c r="AK116" s="17"/>
      <c r="AL116" s="17"/>
      <c r="AM116" s="17"/>
      <c r="AN116" s="17">
        <v>3</v>
      </c>
      <c r="AO116" s="14">
        <v>2023</v>
      </c>
      <c r="AP116" s="14" t="s">
        <v>221</v>
      </c>
      <c r="AQ116" s="14" t="s">
        <v>222</v>
      </c>
      <c r="AR116" s="15" t="s">
        <v>888</v>
      </c>
      <c r="AS116" s="14" t="s">
        <v>77</v>
      </c>
      <c r="AT116" s="15" t="s">
        <v>202</v>
      </c>
      <c r="AU116" s="15" t="s">
        <v>923</v>
      </c>
      <c r="AV116" s="15" t="s">
        <v>924</v>
      </c>
      <c r="AW116" s="14">
        <v>2023</v>
      </c>
    </row>
    <row r="117" spans="1:49" ht="164.25" customHeight="1" x14ac:dyDescent="0.25">
      <c r="A117" s="10">
        <v>106</v>
      </c>
      <c r="B117" s="11" t="s">
        <v>925</v>
      </c>
      <c r="C117" s="11" t="s">
        <v>54</v>
      </c>
      <c r="D117" s="11" t="s">
        <v>915</v>
      </c>
      <c r="E117" s="12" t="s">
        <v>926</v>
      </c>
      <c r="F117" s="1" t="s">
        <v>927</v>
      </c>
      <c r="G117" s="22" t="s">
        <v>928</v>
      </c>
      <c r="H117" s="22" t="s">
        <v>929</v>
      </c>
      <c r="I117" s="14" t="s">
        <v>246</v>
      </c>
      <c r="J117" s="15" t="s">
        <v>87</v>
      </c>
      <c r="K117" s="15"/>
      <c r="L117" s="17">
        <v>7.7</v>
      </c>
      <c r="M117" s="12" t="s">
        <v>62</v>
      </c>
      <c r="N117" s="12" t="s">
        <v>63</v>
      </c>
      <c r="O117" s="12" t="s">
        <v>128</v>
      </c>
      <c r="P117" s="12" t="s">
        <v>920</v>
      </c>
      <c r="Q117" s="12" t="s">
        <v>246</v>
      </c>
      <c r="R117" s="12" t="s">
        <v>219</v>
      </c>
      <c r="S117" s="12" t="s">
        <v>930</v>
      </c>
      <c r="T117" s="12" t="s">
        <v>69</v>
      </c>
      <c r="U117" s="12" t="s">
        <v>441</v>
      </c>
      <c r="V117" s="11" t="s">
        <v>71</v>
      </c>
      <c r="W117" s="11" t="s">
        <v>133</v>
      </c>
      <c r="X117" s="14"/>
      <c r="Y117" s="14"/>
      <c r="Z117" s="14"/>
      <c r="AA117" s="14"/>
      <c r="AB117" s="14"/>
      <c r="AC117" s="14" t="s">
        <v>73</v>
      </c>
      <c r="AD117" s="17"/>
      <c r="AE117" s="17"/>
      <c r="AF117" s="17"/>
      <c r="AG117" s="17"/>
      <c r="AH117" s="17"/>
      <c r="AI117" s="17" t="s">
        <v>931</v>
      </c>
      <c r="AJ117" s="17"/>
      <c r="AK117" s="17"/>
      <c r="AL117" s="17"/>
      <c r="AM117" s="17"/>
      <c r="AN117" s="17">
        <v>0.15</v>
      </c>
      <c r="AO117" s="14">
        <v>2023</v>
      </c>
      <c r="AP117" s="14" t="s">
        <v>221</v>
      </c>
      <c r="AQ117" s="14" t="s">
        <v>222</v>
      </c>
      <c r="AR117" s="15" t="s">
        <v>246</v>
      </c>
      <c r="AS117" s="14" t="s">
        <v>77</v>
      </c>
      <c r="AT117" s="15" t="s">
        <v>202</v>
      </c>
      <c r="AU117" s="15" t="s">
        <v>932</v>
      </c>
      <c r="AV117" s="15" t="s">
        <v>246</v>
      </c>
      <c r="AW117" s="14">
        <v>2023</v>
      </c>
    </row>
    <row r="118" spans="1:49" ht="384" customHeight="1" x14ac:dyDescent="0.25">
      <c r="A118" s="79">
        <v>107</v>
      </c>
      <c r="B118" s="77" t="s">
        <v>933</v>
      </c>
      <c r="C118" s="77" t="s">
        <v>54</v>
      </c>
      <c r="D118" s="77" t="s">
        <v>761</v>
      </c>
      <c r="E118" s="76" t="s">
        <v>250</v>
      </c>
      <c r="F118" s="81" t="s">
        <v>934</v>
      </c>
      <c r="G118" s="77" t="s">
        <v>935</v>
      </c>
      <c r="H118" s="80" t="s">
        <v>936</v>
      </c>
      <c r="I118" s="72" t="s">
        <v>937</v>
      </c>
      <c r="J118" s="72" t="s">
        <v>87</v>
      </c>
      <c r="K118" s="72"/>
      <c r="L118" s="78">
        <v>115</v>
      </c>
      <c r="M118" s="76" t="s">
        <v>62</v>
      </c>
      <c r="N118" s="76" t="s">
        <v>63</v>
      </c>
      <c r="O118" s="76" t="s">
        <v>128</v>
      </c>
      <c r="P118" s="76" t="s">
        <v>129</v>
      </c>
      <c r="Q118" s="76" t="s">
        <v>937</v>
      </c>
      <c r="R118" s="76" t="s">
        <v>849</v>
      </c>
      <c r="S118" s="76" t="s">
        <v>938</v>
      </c>
      <c r="T118" s="76" t="s">
        <v>69</v>
      </c>
      <c r="U118" s="76" t="s">
        <v>441</v>
      </c>
      <c r="V118" s="76" t="s">
        <v>71</v>
      </c>
      <c r="W118" s="76" t="s">
        <v>405</v>
      </c>
      <c r="X118" s="72"/>
      <c r="Y118" s="72"/>
      <c r="Z118" s="72" t="s">
        <v>73</v>
      </c>
      <c r="AA118" s="72"/>
      <c r="AB118" s="72"/>
      <c r="AC118" s="72"/>
      <c r="AD118" s="72"/>
      <c r="AE118" s="72"/>
      <c r="AF118" s="78">
        <v>1</v>
      </c>
      <c r="AG118" s="78"/>
      <c r="AH118" s="78"/>
      <c r="AI118" s="78"/>
      <c r="AJ118" s="78"/>
      <c r="AK118" s="78"/>
      <c r="AL118" s="78"/>
      <c r="AM118" s="78"/>
      <c r="AN118" s="78">
        <v>1.06</v>
      </c>
      <c r="AO118" s="72">
        <v>2023</v>
      </c>
      <c r="AP118" s="72" t="s">
        <v>221</v>
      </c>
      <c r="AQ118" s="72" t="s">
        <v>222</v>
      </c>
      <c r="AR118" s="72" t="s">
        <v>937</v>
      </c>
      <c r="AS118" s="72" t="s">
        <v>77</v>
      </c>
      <c r="AT118" s="74" t="s">
        <v>202</v>
      </c>
      <c r="AU118" s="72" t="s">
        <v>939</v>
      </c>
      <c r="AV118" s="72" t="s">
        <v>937</v>
      </c>
      <c r="AW118" s="72">
        <v>2023</v>
      </c>
    </row>
    <row r="119" spans="1:49" ht="14.25" customHeight="1" x14ac:dyDescent="0.25">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row>
    <row r="120" spans="1:49" ht="143.25" customHeight="1" x14ac:dyDescent="0.25">
      <c r="A120" s="10">
        <v>108</v>
      </c>
      <c r="B120" s="12" t="s">
        <v>925</v>
      </c>
      <c r="C120" s="12" t="s">
        <v>54</v>
      </c>
      <c r="D120" s="12" t="s">
        <v>915</v>
      </c>
      <c r="E120" s="12" t="s">
        <v>926</v>
      </c>
      <c r="F120" s="1" t="s">
        <v>940</v>
      </c>
      <c r="G120" s="11" t="s">
        <v>941</v>
      </c>
      <c r="H120" s="13" t="s">
        <v>942</v>
      </c>
      <c r="I120" s="14" t="s">
        <v>766</v>
      </c>
      <c r="J120" s="15" t="s">
        <v>87</v>
      </c>
      <c r="K120" s="15"/>
      <c r="L120" s="17">
        <v>36.5</v>
      </c>
      <c r="M120" s="12" t="s">
        <v>62</v>
      </c>
      <c r="N120" s="12" t="s">
        <v>63</v>
      </c>
      <c r="O120" s="12" t="s">
        <v>128</v>
      </c>
      <c r="P120" s="12" t="s">
        <v>920</v>
      </c>
      <c r="Q120" s="12" t="s">
        <v>246</v>
      </c>
      <c r="R120" s="12" t="s">
        <v>219</v>
      </c>
      <c r="S120" s="12" t="s">
        <v>930</v>
      </c>
      <c r="T120" s="12" t="s">
        <v>69</v>
      </c>
      <c r="U120" s="11" t="s">
        <v>441</v>
      </c>
      <c r="V120" s="11" t="s">
        <v>71</v>
      </c>
      <c r="W120" s="11" t="s">
        <v>133</v>
      </c>
      <c r="X120" s="14"/>
      <c r="Y120" s="14"/>
      <c r="Z120" s="14"/>
      <c r="AA120" s="14"/>
      <c r="AB120" s="14"/>
      <c r="AC120" s="14" t="s">
        <v>73</v>
      </c>
      <c r="AD120" s="17"/>
      <c r="AE120" s="17"/>
      <c r="AF120" s="17"/>
      <c r="AG120" s="17"/>
      <c r="AH120" s="17"/>
      <c r="AI120" s="17" t="s">
        <v>931</v>
      </c>
      <c r="AJ120" s="17"/>
      <c r="AK120" s="17"/>
      <c r="AL120" s="17"/>
      <c r="AM120" s="17"/>
      <c r="AN120" s="17">
        <v>0.15</v>
      </c>
      <c r="AO120" s="14">
        <v>2023</v>
      </c>
      <c r="AP120" s="14" t="s">
        <v>221</v>
      </c>
      <c r="AQ120" s="14" t="s">
        <v>222</v>
      </c>
      <c r="AR120" s="15" t="s">
        <v>246</v>
      </c>
      <c r="AS120" s="14" t="s">
        <v>77</v>
      </c>
      <c r="AT120" s="15" t="s">
        <v>202</v>
      </c>
      <c r="AU120" s="15" t="s">
        <v>932</v>
      </c>
      <c r="AV120" s="15" t="s">
        <v>246</v>
      </c>
      <c r="AW120" s="14">
        <v>2023</v>
      </c>
    </row>
    <row r="121" spans="1:49" ht="205.5" customHeight="1" x14ac:dyDescent="0.25">
      <c r="A121" s="10">
        <v>109</v>
      </c>
      <c r="B121" s="12" t="s">
        <v>213</v>
      </c>
      <c r="C121" s="12" t="s">
        <v>54</v>
      </c>
      <c r="D121" s="12" t="s">
        <v>214</v>
      </c>
      <c r="E121" s="12" t="s">
        <v>943</v>
      </c>
      <c r="F121" s="1" t="s">
        <v>944</v>
      </c>
      <c r="G121" s="11" t="s">
        <v>945</v>
      </c>
      <c r="H121" s="22" t="s">
        <v>946</v>
      </c>
      <c r="I121" s="14" t="s">
        <v>937</v>
      </c>
      <c r="J121" s="15" t="s">
        <v>87</v>
      </c>
      <c r="K121" s="15"/>
      <c r="L121" s="17">
        <v>115</v>
      </c>
      <c r="M121" s="12" t="s">
        <v>62</v>
      </c>
      <c r="N121" s="12" t="s">
        <v>63</v>
      </c>
      <c r="O121" s="12" t="s">
        <v>128</v>
      </c>
      <c r="P121" s="12" t="s">
        <v>129</v>
      </c>
      <c r="Q121" s="12" t="s">
        <v>937</v>
      </c>
      <c r="R121" s="12" t="s">
        <v>219</v>
      </c>
      <c r="S121" s="12" t="s">
        <v>930</v>
      </c>
      <c r="T121" s="12" t="s">
        <v>69</v>
      </c>
      <c r="U121" s="12" t="s">
        <v>441</v>
      </c>
      <c r="V121" s="11" t="s">
        <v>71</v>
      </c>
      <c r="W121" s="11" t="s">
        <v>405</v>
      </c>
      <c r="X121" s="14"/>
      <c r="Y121" s="14"/>
      <c r="Z121" s="14"/>
      <c r="AA121" s="14" t="s">
        <v>73</v>
      </c>
      <c r="AB121" s="14"/>
      <c r="AC121" s="14"/>
      <c r="AD121" s="17"/>
      <c r="AE121" s="17"/>
      <c r="AF121" s="17"/>
      <c r="AG121" s="17" t="s">
        <v>73</v>
      </c>
      <c r="AH121" s="17"/>
      <c r="AI121" s="17"/>
      <c r="AJ121" s="17"/>
      <c r="AK121" s="17"/>
      <c r="AL121" s="17"/>
      <c r="AM121" s="17"/>
      <c r="AN121" s="17">
        <v>0.71</v>
      </c>
      <c r="AO121" s="14">
        <v>2023</v>
      </c>
      <c r="AP121" s="14" t="s">
        <v>221</v>
      </c>
      <c r="AQ121" s="14" t="s">
        <v>222</v>
      </c>
      <c r="AR121" s="15" t="s">
        <v>937</v>
      </c>
      <c r="AS121" s="14" t="s">
        <v>77</v>
      </c>
      <c r="AT121" s="15" t="s">
        <v>94</v>
      </c>
      <c r="AU121" s="14" t="s">
        <v>947</v>
      </c>
      <c r="AV121" s="15" t="s">
        <v>937</v>
      </c>
      <c r="AW121" s="14">
        <v>2023</v>
      </c>
    </row>
    <row r="122" spans="1:49" ht="280.5" customHeight="1" x14ac:dyDescent="0.25">
      <c r="A122" s="10">
        <v>110</v>
      </c>
      <c r="B122" s="12" t="s">
        <v>213</v>
      </c>
      <c r="C122" s="12" t="s">
        <v>54</v>
      </c>
      <c r="D122" s="12" t="s">
        <v>214</v>
      </c>
      <c r="E122" s="12" t="s">
        <v>215</v>
      </c>
      <c r="F122" s="1" t="s">
        <v>948</v>
      </c>
      <c r="G122" s="13" t="s">
        <v>949</v>
      </c>
      <c r="H122" s="22" t="s">
        <v>950</v>
      </c>
      <c r="I122" s="14" t="s">
        <v>937</v>
      </c>
      <c r="J122" s="15" t="s">
        <v>87</v>
      </c>
      <c r="K122" s="15"/>
      <c r="L122" s="17">
        <v>115</v>
      </c>
      <c r="M122" s="12" t="s">
        <v>62</v>
      </c>
      <c r="N122" s="12" t="s">
        <v>63</v>
      </c>
      <c r="O122" s="12" t="s">
        <v>128</v>
      </c>
      <c r="P122" s="12" t="s">
        <v>129</v>
      </c>
      <c r="Q122" s="12" t="s">
        <v>937</v>
      </c>
      <c r="R122" s="12" t="s">
        <v>219</v>
      </c>
      <c r="S122" s="12" t="s">
        <v>930</v>
      </c>
      <c r="T122" s="12" t="s">
        <v>69</v>
      </c>
      <c r="U122" s="12" t="s">
        <v>441</v>
      </c>
      <c r="V122" s="11" t="s">
        <v>71</v>
      </c>
      <c r="W122" s="11" t="s">
        <v>405</v>
      </c>
      <c r="X122" s="14"/>
      <c r="Y122" s="14"/>
      <c r="Z122" s="14"/>
      <c r="AA122" s="14" t="s">
        <v>73</v>
      </c>
      <c r="AB122" s="14"/>
      <c r="AC122" s="14"/>
      <c r="AD122" s="17"/>
      <c r="AE122" s="17"/>
      <c r="AF122" s="17"/>
      <c r="AG122" s="17" t="s">
        <v>73</v>
      </c>
      <c r="AH122" s="17"/>
      <c r="AI122" s="17"/>
      <c r="AJ122" s="17"/>
      <c r="AK122" s="17"/>
      <c r="AL122" s="17"/>
      <c r="AM122" s="17"/>
      <c r="AN122" s="17">
        <v>12.73</v>
      </c>
      <c r="AO122" s="14">
        <v>2023</v>
      </c>
      <c r="AP122" s="14" t="s">
        <v>221</v>
      </c>
      <c r="AQ122" s="14" t="s">
        <v>222</v>
      </c>
      <c r="AR122" s="15" t="s">
        <v>937</v>
      </c>
      <c r="AS122" s="14" t="s">
        <v>121</v>
      </c>
      <c r="AT122" s="15" t="s">
        <v>94</v>
      </c>
      <c r="AU122" s="15" t="s">
        <v>951</v>
      </c>
      <c r="AV122" s="15" t="s">
        <v>937</v>
      </c>
      <c r="AW122" s="14">
        <v>2023</v>
      </c>
    </row>
    <row r="123" spans="1:49" ht="286.5" customHeight="1" x14ac:dyDescent="0.25">
      <c r="A123" s="10">
        <v>111</v>
      </c>
      <c r="B123" s="12" t="s">
        <v>213</v>
      </c>
      <c r="C123" s="12" t="s">
        <v>54</v>
      </c>
      <c r="D123" s="12" t="s">
        <v>214</v>
      </c>
      <c r="E123" s="12" t="s">
        <v>215</v>
      </c>
      <c r="F123" s="1" t="s">
        <v>952</v>
      </c>
      <c r="G123" s="13" t="s">
        <v>953</v>
      </c>
      <c r="H123" s="22" t="s">
        <v>954</v>
      </c>
      <c r="I123" s="14" t="s">
        <v>937</v>
      </c>
      <c r="J123" s="15" t="s">
        <v>87</v>
      </c>
      <c r="K123" s="15"/>
      <c r="L123" s="17">
        <v>115</v>
      </c>
      <c r="M123" s="12" t="s">
        <v>62</v>
      </c>
      <c r="N123" s="12" t="s">
        <v>63</v>
      </c>
      <c r="O123" s="12" t="s">
        <v>128</v>
      </c>
      <c r="P123" s="12" t="s">
        <v>129</v>
      </c>
      <c r="Q123" s="12" t="s">
        <v>937</v>
      </c>
      <c r="R123" s="12" t="s">
        <v>219</v>
      </c>
      <c r="S123" s="12" t="s">
        <v>930</v>
      </c>
      <c r="T123" s="12" t="s">
        <v>69</v>
      </c>
      <c r="U123" s="11" t="s">
        <v>441</v>
      </c>
      <c r="V123" s="11" t="s">
        <v>71</v>
      </c>
      <c r="W123" s="11" t="s">
        <v>405</v>
      </c>
      <c r="X123" s="14"/>
      <c r="Y123" s="14"/>
      <c r="Z123" s="14"/>
      <c r="AA123" s="14" t="s">
        <v>73</v>
      </c>
      <c r="AB123" s="14"/>
      <c r="AC123" s="14"/>
      <c r="AD123" s="17"/>
      <c r="AE123" s="17"/>
      <c r="AF123" s="17"/>
      <c r="AG123" s="17" t="s">
        <v>73</v>
      </c>
      <c r="AH123" s="17"/>
      <c r="AI123" s="17"/>
      <c r="AJ123" s="17"/>
      <c r="AK123" s="17"/>
      <c r="AL123" s="17"/>
      <c r="AM123" s="17"/>
      <c r="AN123" s="17">
        <v>10.69</v>
      </c>
      <c r="AO123" s="14">
        <v>2023</v>
      </c>
      <c r="AP123" s="14" t="s">
        <v>221</v>
      </c>
      <c r="AQ123" s="14" t="s">
        <v>222</v>
      </c>
      <c r="AR123" s="15" t="s">
        <v>937</v>
      </c>
      <c r="AS123" s="14" t="s">
        <v>77</v>
      </c>
      <c r="AT123" s="15" t="s">
        <v>94</v>
      </c>
      <c r="AU123" s="15" t="s">
        <v>955</v>
      </c>
      <c r="AV123" s="15" t="s">
        <v>937</v>
      </c>
      <c r="AW123" s="14">
        <v>2023</v>
      </c>
    </row>
    <row r="124" spans="1:49" ht="283.5" customHeight="1" x14ac:dyDescent="0.25">
      <c r="A124" s="10">
        <v>112</v>
      </c>
      <c r="B124" s="12" t="s">
        <v>213</v>
      </c>
      <c r="C124" s="12" t="s">
        <v>54</v>
      </c>
      <c r="D124" s="12" t="s">
        <v>214</v>
      </c>
      <c r="E124" s="12" t="s">
        <v>215</v>
      </c>
      <c r="F124" s="1" t="s">
        <v>956</v>
      </c>
      <c r="G124" s="22" t="s">
        <v>957</v>
      </c>
      <c r="H124" s="22" t="s">
        <v>958</v>
      </c>
      <c r="I124" s="14" t="s">
        <v>937</v>
      </c>
      <c r="J124" s="15" t="s">
        <v>87</v>
      </c>
      <c r="K124" s="15"/>
      <c r="L124" s="17">
        <v>115</v>
      </c>
      <c r="M124" s="12" t="s">
        <v>62</v>
      </c>
      <c r="N124" s="12" t="s">
        <v>63</v>
      </c>
      <c r="O124" s="12" t="s">
        <v>128</v>
      </c>
      <c r="P124" s="12" t="s">
        <v>129</v>
      </c>
      <c r="Q124" s="12" t="s">
        <v>937</v>
      </c>
      <c r="R124" s="12" t="s">
        <v>219</v>
      </c>
      <c r="S124" s="12" t="s">
        <v>930</v>
      </c>
      <c r="T124" s="12" t="s">
        <v>69</v>
      </c>
      <c r="U124" s="12" t="s">
        <v>441</v>
      </c>
      <c r="V124" s="11" t="s">
        <v>71</v>
      </c>
      <c r="W124" s="11" t="s">
        <v>405</v>
      </c>
      <c r="X124" s="14"/>
      <c r="Y124" s="14"/>
      <c r="Z124" s="14"/>
      <c r="AA124" s="14" t="s">
        <v>73</v>
      </c>
      <c r="AB124" s="14"/>
      <c r="AC124" s="14"/>
      <c r="AD124" s="17"/>
      <c r="AE124" s="17"/>
      <c r="AF124" s="17"/>
      <c r="AG124" s="17" t="s">
        <v>73</v>
      </c>
      <c r="AH124" s="17"/>
      <c r="AI124" s="17"/>
      <c r="AJ124" s="17"/>
      <c r="AK124" s="17"/>
      <c r="AL124" s="17"/>
      <c r="AM124" s="17"/>
      <c r="AN124" s="17">
        <v>13.68</v>
      </c>
      <c r="AO124" s="14">
        <v>2023</v>
      </c>
      <c r="AP124" s="14" t="s">
        <v>221</v>
      </c>
      <c r="AQ124" s="14" t="s">
        <v>222</v>
      </c>
      <c r="AR124" s="15" t="s">
        <v>937</v>
      </c>
      <c r="AS124" s="14" t="s">
        <v>121</v>
      </c>
      <c r="AT124" s="15" t="s">
        <v>94</v>
      </c>
      <c r="AU124" s="14" t="s">
        <v>959</v>
      </c>
      <c r="AV124" s="15" t="s">
        <v>937</v>
      </c>
      <c r="AW124" s="14">
        <v>2023</v>
      </c>
    </row>
    <row r="125" spans="1:49" ht="294" customHeight="1" x14ac:dyDescent="0.25">
      <c r="A125" s="10">
        <v>113</v>
      </c>
      <c r="B125" s="12" t="s">
        <v>213</v>
      </c>
      <c r="C125" s="12" t="s">
        <v>54</v>
      </c>
      <c r="D125" s="12" t="s">
        <v>214</v>
      </c>
      <c r="E125" s="12" t="s">
        <v>215</v>
      </c>
      <c r="F125" s="1" t="s">
        <v>960</v>
      </c>
      <c r="G125" s="22" t="s">
        <v>961</v>
      </c>
      <c r="H125" s="13" t="s">
        <v>962</v>
      </c>
      <c r="I125" s="14" t="s">
        <v>937</v>
      </c>
      <c r="J125" s="15" t="s">
        <v>87</v>
      </c>
      <c r="K125" s="15"/>
      <c r="L125" s="17">
        <v>115</v>
      </c>
      <c r="M125" s="12" t="s">
        <v>62</v>
      </c>
      <c r="N125" s="12" t="s">
        <v>63</v>
      </c>
      <c r="O125" s="12" t="s">
        <v>128</v>
      </c>
      <c r="P125" s="12" t="s">
        <v>129</v>
      </c>
      <c r="Q125" s="12" t="s">
        <v>937</v>
      </c>
      <c r="R125" s="12" t="s">
        <v>219</v>
      </c>
      <c r="S125" s="12" t="s">
        <v>930</v>
      </c>
      <c r="T125" s="12" t="s">
        <v>69</v>
      </c>
      <c r="U125" s="12" t="s">
        <v>441</v>
      </c>
      <c r="V125" s="11" t="s">
        <v>71</v>
      </c>
      <c r="W125" s="11" t="s">
        <v>405</v>
      </c>
      <c r="X125" s="14"/>
      <c r="Y125" s="14"/>
      <c r="Z125" s="14"/>
      <c r="AA125" s="14" t="s">
        <v>73</v>
      </c>
      <c r="AB125" s="14"/>
      <c r="AC125" s="14"/>
      <c r="AD125" s="17"/>
      <c r="AE125" s="17"/>
      <c r="AF125" s="17"/>
      <c r="AG125" s="17" t="s">
        <v>73</v>
      </c>
      <c r="AH125" s="17"/>
      <c r="AI125" s="17"/>
      <c r="AJ125" s="17"/>
      <c r="AK125" s="17"/>
      <c r="AL125" s="17"/>
      <c r="AM125" s="17"/>
      <c r="AN125" s="17">
        <v>12.45</v>
      </c>
      <c r="AO125" s="14">
        <v>2023</v>
      </c>
      <c r="AP125" s="14" t="s">
        <v>221</v>
      </c>
      <c r="AQ125" s="14" t="s">
        <v>222</v>
      </c>
      <c r="AR125" s="15" t="s">
        <v>937</v>
      </c>
      <c r="AS125" s="14" t="s">
        <v>77</v>
      </c>
      <c r="AT125" s="15" t="s">
        <v>94</v>
      </c>
      <c r="AU125" s="14" t="s">
        <v>963</v>
      </c>
      <c r="AV125" s="15" t="s">
        <v>937</v>
      </c>
      <c r="AW125" s="14">
        <v>2023</v>
      </c>
    </row>
    <row r="126" spans="1:49" ht="192" customHeight="1" x14ac:dyDescent="0.25">
      <c r="A126" s="10">
        <v>114</v>
      </c>
      <c r="B126" s="12" t="s">
        <v>213</v>
      </c>
      <c r="C126" s="12" t="s">
        <v>54</v>
      </c>
      <c r="D126" s="12" t="s">
        <v>214</v>
      </c>
      <c r="E126" s="12"/>
      <c r="F126" s="1" t="s">
        <v>964</v>
      </c>
      <c r="G126" s="22" t="s">
        <v>965</v>
      </c>
      <c r="H126" s="22" t="s">
        <v>966</v>
      </c>
      <c r="I126" s="14" t="s">
        <v>937</v>
      </c>
      <c r="J126" s="15" t="s">
        <v>87</v>
      </c>
      <c r="K126" s="15"/>
      <c r="L126" s="17">
        <v>115</v>
      </c>
      <c r="M126" s="12" t="s">
        <v>62</v>
      </c>
      <c r="N126" s="12" t="s">
        <v>63</v>
      </c>
      <c r="O126" s="12" t="s">
        <v>128</v>
      </c>
      <c r="P126" s="12" t="s">
        <v>129</v>
      </c>
      <c r="Q126" s="12" t="s">
        <v>937</v>
      </c>
      <c r="R126" s="12" t="s">
        <v>849</v>
      </c>
      <c r="S126" s="12" t="s">
        <v>938</v>
      </c>
      <c r="T126" s="12" t="s">
        <v>69</v>
      </c>
      <c r="U126" s="12" t="s">
        <v>441</v>
      </c>
      <c r="V126" s="12" t="s">
        <v>71</v>
      </c>
      <c r="W126" s="12" t="s">
        <v>405</v>
      </c>
      <c r="X126" s="14"/>
      <c r="Y126" s="14"/>
      <c r="Z126" s="14" t="s">
        <v>73</v>
      </c>
      <c r="AA126" s="14"/>
      <c r="AB126" s="14"/>
      <c r="AC126" s="14"/>
      <c r="AD126" s="17"/>
      <c r="AE126" s="17"/>
      <c r="AF126" s="17" t="s">
        <v>73</v>
      </c>
      <c r="AG126" s="17"/>
      <c r="AH126" s="17"/>
      <c r="AI126" s="17"/>
      <c r="AJ126" s="17"/>
      <c r="AK126" s="17"/>
      <c r="AL126" s="17"/>
      <c r="AM126" s="17"/>
      <c r="AN126" s="17">
        <v>40.159999999999997</v>
      </c>
      <c r="AO126" s="14">
        <v>2023</v>
      </c>
      <c r="AP126" s="14" t="s">
        <v>221</v>
      </c>
      <c r="AQ126" s="14" t="s">
        <v>222</v>
      </c>
      <c r="AR126" s="15" t="s">
        <v>937</v>
      </c>
      <c r="AS126" s="14" t="s">
        <v>77</v>
      </c>
      <c r="AT126" s="15" t="s">
        <v>94</v>
      </c>
      <c r="AU126" s="14" t="s">
        <v>967</v>
      </c>
      <c r="AV126" s="15" t="s">
        <v>937</v>
      </c>
      <c r="AW126" s="14">
        <v>2023</v>
      </c>
    </row>
    <row r="127" spans="1:49" ht="393" customHeight="1" x14ac:dyDescent="0.25">
      <c r="A127" s="79">
        <v>115</v>
      </c>
      <c r="B127" s="80" t="s">
        <v>81</v>
      </c>
      <c r="C127" s="80" t="s">
        <v>54</v>
      </c>
      <c r="D127" s="80" t="s">
        <v>113</v>
      </c>
      <c r="E127" s="77" t="s">
        <v>56</v>
      </c>
      <c r="F127" s="81" t="s">
        <v>968</v>
      </c>
      <c r="G127" s="80" t="s">
        <v>969</v>
      </c>
      <c r="H127" s="80" t="s">
        <v>970</v>
      </c>
      <c r="I127" s="72" t="s">
        <v>971</v>
      </c>
      <c r="J127" s="72" t="s">
        <v>87</v>
      </c>
      <c r="K127" s="72"/>
      <c r="L127" s="78">
        <v>47.6</v>
      </c>
      <c r="M127" s="76" t="s">
        <v>62</v>
      </c>
      <c r="N127" s="76" t="s">
        <v>63</v>
      </c>
      <c r="O127" s="76" t="s">
        <v>128</v>
      </c>
      <c r="P127" s="76" t="s">
        <v>129</v>
      </c>
      <c r="Q127" s="76" t="s">
        <v>937</v>
      </c>
      <c r="R127" s="76" t="s">
        <v>972</v>
      </c>
      <c r="S127" s="76" t="s">
        <v>973</v>
      </c>
      <c r="T127" s="76" t="s">
        <v>395</v>
      </c>
      <c r="U127" s="76" t="s">
        <v>441</v>
      </c>
      <c r="V127" s="76" t="s">
        <v>974</v>
      </c>
      <c r="W127" s="76" t="s">
        <v>405</v>
      </c>
      <c r="X127" s="72" t="s">
        <v>73</v>
      </c>
      <c r="Y127" s="72"/>
      <c r="Z127" s="72"/>
      <c r="AA127" s="72"/>
      <c r="AB127" s="72"/>
      <c r="AC127" s="72"/>
      <c r="AD127" s="78">
        <v>55</v>
      </c>
      <c r="AE127" s="78"/>
      <c r="AF127" s="78"/>
      <c r="AG127" s="78"/>
      <c r="AH127" s="78"/>
      <c r="AI127" s="78"/>
      <c r="AJ127" s="78">
        <f>AK127/AD127</f>
        <v>11.569090909090908</v>
      </c>
      <c r="AK127" s="78" t="str">
        <f>AN127</f>
        <v>636,3</v>
      </c>
      <c r="AL127" s="78"/>
      <c r="AM127" s="78"/>
      <c r="AN127" s="78" t="s">
        <v>975</v>
      </c>
      <c r="AO127" s="72">
        <v>2023</v>
      </c>
      <c r="AP127" s="72" t="s">
        <v>74</v>
      </c>
      <c r="AQ127" s="72" t="s">
        <v>144</v>
      </c>
      <c r="AR127" s="72" t="s">
        <v>976</v>
      </c>
      <c r="AS127" s="72" t="s">
        <v>77</v>
      </c>
      <c r="AT127" s="72" t="s">
        <v>258</v>
      </c>
      <c r="AU127" s="72" t="s">
        <v>977</v>
      </c>
      <c r="AV127" s="72" t="s">
        <v>976</v>
      </c>
      <c r="AW127" s="72">
        <v>2023</v>
      </c>
    </row>
    <row r="128" spans="1:49" ht="36" customHeight="1" x14ac:dyDescent="0.25">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row>
    <row r="129" spans="1:49" ht="305.25" customHeight="1" x14ac:dyDescent="0.25">
      <c r="A129" s="10">
        <v>116</v>
      </c>
      <c r="B129" s="12" t="s">
        <v>231</v>
      </c>
      <c r="C129" s="12" t="s">
        <v>54</v>
      </c>
      <c r="D129" s="12" t="s">
        <v>191</v>
      </c>
      <c r="E129" s="12" t="s">
        <v>861</v>
      </c>
      <c r="F129" s="1" t="s">
        <v>978</v>
      </c>
      <c r="G129" s="22" t="s">
        <v>979</v>
      </c>
      <c r="H129" s="13" t="s">
        <v>980</v>
      </c>
      <c r="I129" s="15" t="s">
        <v>981</v>
      </c>
      <c r="J129" s="15" t="s">
        <v>87</v>
      </c>
      <c r="K129" s="15"/>
      <c r="L129" s="17">
        <v>14.1</v>
      </c>
      <c r="M129" s="12" t="s">
        <v>62</v>
      </c>
      <c r="N129" s="12" t="s">
        <v>63</v>
      </c>
      <c r="O129" s="12" t="s">
        <v>128</v>
      </c>
      <c r="P129" s="12" t="s">
        <v>847</v>
      </c>
      <c r="Q129" s="12" t="s">
        <v>982</v>
      </c>
      <c r="R129" s="12" t="s">
        <v>983</v>
      </c>
      <c r="S129" s="12" t="s">
        <v>984</v>
      </c>
      <c r="T129" s="12" t="s">
        <v>69</v>
      </c>
      <c r="U129" s="12" t="s">
        <v>770</v>
      </c>
      <c r="V129" s="11" t="s">
        <v>92</v>
      </c>
      <c r="W129" s="11" t="s">
        <v>405</v>
      </c>
      <c r="X129" s="14" t="s">
        <v>73</v>
      </c>
      <c r="Y129" s="14"/>
      <c r="Z129" s="14"/>
      <c r="AA129" s="14"/>
      <c r="AB129" s="14"/>
      <c r="AC129" s="14"/>
      <c r="AD129" s="17">
        <v>8.6669999999999998</v>
      </c>
      <c r="AE129" s="17"/>
      <c r="AF129" s="17"/>
      <c r="AG129" s="17"/>
      <c r="AH129" s="17"/>
      <c r="AI129" s="17"/>
      <c r="AJ129" s="17">
        <f t="shared" ref="AJ129:AJ137" si="24">AK129/AD129</f>
        <v>18.276220145379025</v>
      </c>
      <c r="AK129" s="17">
        <f t="shared" ref="AK129:AK137" si="25">AN129</f>
        <v>158.4</v>
      </c>
      <c r="AL129" s="17"/>
      <c r="AM129" s="17"/>
      <c r="AN129" s="17">
        <v>158.4</v>
      </c>
      <c r="AO129" s="14">
        <v>2023</v>
      </c>
      <c r="AP129" s="14" t="s">
        <v>108</v>
      </c>
      <c r="AQ129" s="15" t="s">
        <v>530</v>
      </c>
      <c r="AR129" s="15" t="s">
        <v>985</v>
      </c>
      <c r="AS129" s="14" t="s">
        <v>77</v>
      </c>
      <c r="AT129" s="15" t="s">
        <v>202</v>
      </c>
      <c r="AU129" s="15" t="s">
        <v>868</v>
      </c>
      <c r="AV129" s="15" t="s">
        <v>986</v>
      </c>
      <c r="AW129" s="14">
        <v>2023</v>
      </c>
    </row>
    <row r="130" spans="1:49" ht="305.25" customHeight="1" x14ac:dyDescent="0.25">
      <c r="A130" s="10">
        <v>117</v>
      </c>
      <c r="B130" s="12" t="s">
        <v>190</v>
      </c>
      <c r="C130" s="12" t="s">
        <v>54</v>
      </c>
      <c r="D130" s="12" t="s">
        <v>191</v>
      </c>
      <c r="E130" s="12" t="s">
        <v>232</v>
      </c>
      <c r="F130" s="1" t="s">
        <v>987</v>
      </c>
      <c r="G130" s="22" t="s">
        <v>988</v>
      </c>
      <c r="H130" s="13" t="s">
        <v>989</v>
      </c>
      <c r="I130" s="15" t="s">
        <v>990</v>
      </c>
      <c r="J130" s="15" t="s">
        <v>991</v>
      </c>
      <c r="K130" s="15"/>
      <c r="L130" s="17">
        <v>294</v>
      </c>
      <c r="M130" s="12" t="s">
        <v>62</v>
      </c>
      <c r="N130" s="12" t="s">
        <v>63</v>
      </c>
      <c r="O130" s="12" t="s">
        <v>128</v>
      </c>
      <c r="P130" s="12" t="s">
        <v>992</v>
      </c>
      <c r="Q130" s="12" t="s">
        <v>142</v>
      </c>
      <c r="R130" s="12" t="s">
        <v>993</v>
      </c>
      <c r="S130" s="12" t="s">
        <v>994</v>
      </c>
      <c r="T130" s="12" t="s">
        <v>69</v>
      </c>
      <c r="U130" s="12" t="s">
        <v>770</v>
      </c>
      <c r="V130" s="11" t="s">
        <v>771</v>
      </c>
      <c r="W130" s="11" t="s">
        <v>405</v>
      </c>
      <c r="X130" s="14" t="s">
        <v>73</v>
      </c>
      <c r="Y130" s="14"/>
      <c r="Z130" s="14"/>
      <c r="AA130" s="14"/>
      <c r="AB130" s="14"/>
      <c r="AC130" s="14"/>
      <c r="AD130" s="17">
        <v>12.3</v>
      </c>
      <c r="AE130" s="17"/>
      <c r="AF130" s="17"/>
      <c r="AG130" s="17"/>
      <c r="AH130" s="17"/>
      <c r="AI130" s="17"/>
      <c r="AJ130" s="17">
        <f t="shared" si="24"/>
        <v>18.252032520325201</v>
      </c>
      <c r="AK130" s="17">
        <f t="shared" si="25"/>
        <v>224.5</v>
      </c>
      <c r="AL130" s="17"/>
      <c r="AM130" s="17"/>
      <c r="AN130" s="17">
        <v>224.5</v>
      </c>
      <c r="AO130" s="14">
        <v>2023</v>
      </c>
      <c r="AP130" s="14" t="s">
        <v>74</v>
      </c>
      <c r="AQ130" s="14" t="s">
        <v>144</v>
      </c>
      <c r="AR130" s="15" t="s">
        <v>995</v>
      </c>
      <c r="AS130" s="14" t="s">
        <v>121</v>
      </c>
      <c r="AT130" s="15" t="s">
        <v>94</v>
      </c>
      <c r="AU130" s="15" t="s">
        <v>996</v>
      </c>
      <c r="AV130" s="15" t="s">
        <v>997</v>
      </c>
      <c r="AW130" s="14">
        <v>2023</v>
      </c>
    </row>
    <row r="131" spans="1:49" ht="315" customHeight="1" x14ac:dyDescent="0.25">
      <c r="A131" s="10">
        <v>118</v>
      </c>
      <c r="B131" s="12" t="s">
        <v>81</v>
      </c>
      <c r="C131" s="12" t="s">
        <v>54</v>
      </c>
      <c r="D131" s="12" t="s">
        <v>113</v>
      </c>
      <c r="E131" s="11" t="s">
        <v>56</v>
      </c>
      <c r="F131" s="1" t="s">
        <v>998</v>
      </c>
      <c r="G131" s="22" t="s">
        <v>999</v>
      </c>
      <c r="H131" s="13" t="s">
        <v>1000</v>
      </c>
      <c r="I131" s="15" t="s">
        <v>1001</v>
      </c>
      <c r="J131" s="15" t="s">
        <v>87</v>
      </c>
      <c r="K131" s="15"/>
      <c r="L131" s="17">
        <v>3.5</v>
      </c>
      <c r="M131" s="12" t="s">
        <v>62</v>
      </c>
      <c r="N131" s="12" t="s">
        <v>63</v>
      </c>
      <c r="O131" s="12" t="s">
        <v>128</v>
      </c>
      <c r="P131" s="12" t="s">
        <v>847</v>
      </c>
      <c r="Q131" s="12" t="s">
        <v>1002</v>
      </c>
      <c r="R131" s="12" t="s">
        <v>1003</v>
      </c>
      <c r="S131" s="12" t="s">
        <v>1004</v>
      </c>
      <c r="T131" s="12" t="s">
        <v>69</v>
      </c>
      <c r="U131" s="12" t="s">
        <v>482</v>
      </c>
      <c r="V131" s="11" t="s">
        <v>71</v>
      </c>
      <c r="W131" s="11" t="s">
        <v>405</v>
      </c>
      <c r="X131" s="14" t="s">
        <v>73</v>
      </c>
      <c r="Y131" s="14"/>
      <c r="Z131" s="14"/>
      <c r="AA131" s="14"/>
      <c r="AB131" s="14"/>
      <c r="AC131" s="14"/>
      <c r="AD131" s="17">
        <v>0.7</v>
      </c>
      <c r="AE131" s="17"/>
      <c r="AF131" s="17"/>
      <c r="AG131" s="17"/>
      <c r="AH131" s="17"/>
      <c r="AI131" s="17"/>
      <c r="AJ131" s="17">
        <f t="shared" si="24"/>
        <v>40</v>
      </c>
      <c r="AK131" s="17">
        <f t="shared" si="25"/>
        <v>28</v>
      </c>
      <c r="AL131" s="17"/>
      <c r="AM131" s="17"/>
      <c r="AN131" s="17">
        <v>28</v>
      </c>
      <c r="AO131" s="14">
        <v>2023</v>
      </c>
      <c r="AP131" s="14" t="s">
        <v>74</v>
      </c>
      <c r="AQ131" s="14" t="s">
        <v>144</v>
      </c>
      <c r="AR131" s="15" t="s">
        <v>1002</v>
      </c>
      <c r="AS131" s="14" t="s">
        <v>121</v>
      </c>
      <c r="AT131" s="15" t="s">
        <v>94</v>
      </c>
      <c r="AU131" s="15" t="s">
        <v>1005</v>
      </c>
      <c r="AV131" s="15" t="s">
        <v>1006</v>
      </c>
      <c r="AW131" s="14">
        <v>2023</v>
      </c>
    </row>
    <row r="132" spans="1:49" ht="367.5" customHeight="1" x14ac:dyDescent="0.25">
      <c r="A132" s="10">
        <v>119</v>
      </c>
      <c r="B132" s="12" t="s">
        <v>81</v>
      </c>
      <c r="C132" s="12" t="s">
        <v>54</v>
      </c>
      <c r="D132" s="12" t="s">
        <v>113</v>
      </c>
      <c r="E132" s="11" t="s">
        <v>56</v>
      </c>
      <c r="F132" s="1" t="s">
        <v>1007</v>
      </c>
      <c r="G132" s="22" t="s">
        <v>1008</v>
      </c>
      <c r="H132" s="22" t="s">
        <v>1009</v>
      </c>
      <c r="I132" s="15" t="s">
        <v>1010</v>
      </c>
      <c r="J132" s="14" t="s">
        <v>87</v>
      </c>
      <c r="K132" s="28"/>
      <c r="L132" s="17">
        <v>59</v>
      </c>
      <c r="M132" s="12" t="s">
        <v>62</v>
      </c>
      <c r="N132" s="12" t="s">
        <v>63</v>
      </c>
      <c r="O132" s="12" t="s">
        <v>128</v>
      </c>
      <c r="P132" s="12" t="s">
        <v>1011</v>
      </c>
      <c r="Q132" s="12" t="s">
        <v>1012</v>
      </c>
      <c r="R132" s="12" t="s">
        <v>1003</v>
      </c>
      <c r="S132" s="12" t="s">
        <v>1013</v>
      </c>
      <c r="T132" s="12" t="s">
        <v>69</v>
      </c>
      <c r="U132" s="12" t="s">
        <v>482</v>
      </c>
      <c r="V132" s="11" t="s">
        <v>71</v>
      </c>
      <c r="W132" s="11" t="s">
        <v>405</v>
      </c>
      <c r="X132" s="14" t="s">
        <v>73</v>
      </c>
      <c r="Y132" s="14"/>
      <c r="Z132" s="14"/>
      <c r="AA132" s="14"/>
      <c r="AB132" s="14"/>
      <c r="AC132" s="14"/>
      <c r="AD132" s="17" t="s">
        <v>1014</v>
      </c>
      <c r="AE132" s="17"/>
      <c r="AF132" s="17"/>
      <c r="AG132" s="17"/>
      <c r="AH132" s="17"/>
      <c r="AI132" s="17"/>
      <c r="AJ132" s="17">
        <f t="shared" si="24"/>
        <v>53.1</v>
      </c>
      <c r="AK132" s="17">
        <f t="shared" si="25"/>
        <v>1062</v>
      </c>
      <c r="AL132" s="17"/>
      <c r="AM132" s="17"/>
      <c r="AN132" s="17">
        <v>1062</v>
      </c>
      <c r="AO132" s="14">
        <v>2023</v>
      </c>
      <c r="AP132" s="14" t="s">
        <v>851</v>
      </c>
      <c r="AQ132" s="14" t="s">
        <v>144</v>
      </c>
      <c r="AR132" s="15" t="s">
        <v>1015</v>
      </c>
      <c r="AS132" s="14" t="s">
        <v>77</v>
      </c>
      <c r="AT132" s="15" t="s">
        <v>258</v>
      </c>
      <c r="AU132" s="15" t="s">
        <v>1016</v>
      </c>
      <c r="AV132" s="15" t="s">
        <v>1015</v>
      </c>
      <c r="AW132" s="14">
        <v>2023</v>
      </c>
    </row>
    <row r="133" spans="1:49" ht="346.5" customHeight="1" x14ac:dyDescent="0.25">
      <c r="A133" s="10">
        <v>120</v>
      </c>
      <c r="B133" s="12" t="s">
        <v>81</v>
      </c>
      <c r="C133" s="12" t="s">
        <v>54</v>
      </c>
      <c r="D133" s="12" t="s">
        <v>113</v>
      </c>
      <c r="E133" s="11" t="s">
        <v>56</v>
      </c>
      <c r="F133" s="1" t="s">
        <v>1017</v>
      </c>
      <c r="G133" s="22" t="s">
        <v>1018</v>
      </c>
      <c r="H133" s="22" t="s">
        <v>1019</v>
      </c>
      <c r="I133" s="14" t="s">
        <v>1010</v>
      </c>
      <c r="J133" s="15" t="s">
        <v>87</v>
      </c>
      <c r="K133" s="15"/>
      <c r="L133" s="17">
        <v>9.6999999999999993</v>
      </c>
      <c r="M133" s="12" t="s">
        <v>62</v>
      </c>
      <c r="N133" s="12" t="s">
        <v>63</v>
      </c>
      <c r="O133" s="12" t="s">
        <v>128</v>
      </c>
      <c r="P133" s="12" t="s">
        <v>1011</v>
      </c>
      <c r="Q133" s="12" t="s">
        <v>1012</v>
      </c>
      <c r="R133" s="12" t="s">
        <v>1003</v>
      </c>
      <c r="S133" s="12" t="s">
        <v>1013</v>
      </c>
      <c r="T133" s="12" t="s">
        <v>69</v>
      </c>
      <c r="U133" s="12" t="s">
        <v>482</v>
      </c>
      <c r="V133" s="11" t="s">
        <v>71</v>
      </c>
      <c r="W133" s="11" t="s">
        <v>405</v>
      </c>
      <c r="X133" s="14" t="s">
        <v>73</v>
      </c>
      <c r="Y133" s="14"/>
      <c r="Z133" s="14"/>
      <c r="AA133" s="14"/>
      <c r="AB133" s="14"/>
      <c r="AC133" s="14"/>
      <c r="AD133" s="17" t="s">
        <v>1020</v>
      </c>
      <c r="AE133" s="17"/>
      <c r="AF133" s="17"/>
      <c r="AG133" s="17"/>
      <c r="AH133" s="17"/>
      <c r="AI133" s="17"/>
      <c r="AJ133" s="17">
        <f t="shared" si="24"/>
        <v>25.866666666666664</v>
      </c>
      <c r="AK133" s="17">
        <f t="shared" si="25"/>
        <v>77.599999999999994</v>
      </c>
      <c r="AL133" s="17"/>
      <c r="AM133" s="17"/>
      <c r="AN133" s="17">
        <v>77.599999999999994</v>
      </c>
      <c r="AO133" s="14">
        <v>2023</v>
      </c>
      <c r="AP133" s="14" t="s">
        <v>851</v>
      </c>
      <c r="AQ133" s="14" t="s">
        <v>144</v>
      </c>
      <c r="AR133" s="15" t="s">
        <v>1015</v>
      </c>
      <c r="AS133" s="14" t="s">
        <v>121</v>
      </c>
      <c r="AT133" s="15" t="s">
        <v>94</v>
      </c>
      <c r="AU133" s="15" t="s">
        <v>1021</v>
      </c>
      <c r="AV133" s="15" t="s">
        <v>1015</v>
      </c>
      <c r="AW133" s="14">
        <v>2023</v>
      </c>
    </row>
    <row r="134" spans="1:49" ht="331.5" customHeight="1" x14ac:dyDescent="0.25">
      <c r="A134" s="10">
        <v>121</v>
      </c>
      <c r="B134" s="12" t="s">
        <v>81</v>
      </c>
      <c r="C134" s="12" t="s">
        <v>54</v>
      </c>
      <c r="D134" s="12" t="s">
        <v>113</v>
      </c>
      <c r="E134" s="11" t="s">
        <v>56</v>
      </c>
      <c r="F134" s="1" t="s">
        <v>1022</v>
      </c>
      <c r="G134" s="22" t="s">
        <v>1023</v>
      </c>
      <c r="H134" s="13" t="s">
        <v>1024</v>
      </c>
      <c r="I134" s="14" t="s">
        <v>1025</v>
      </c>
      <c r="J134" s="15" t="s">
        <v>87</v>
      </c>
      <c r="K134" s="15"/>
      <c r="L134" s="17">
        <v>0.4</v>
      </c>
      <c r="M134" s="12" t="s">
        <v>62</v>
      </c>
      <c r="N134" s="12" t="s">
        <v>63</v>
      </c>
      <c r="O134" s="12" t="s">
        <v>128</v>
      </c>
      <c r="P134" s="12" t="s">
        <v>129</v>
      </c>
      <c r="Q134" s="12" t="s">
        <v>1026</v>
      </c>
      <c r="R134" s="12" t="s">
        <v>1003</v>
      </c>
      <c r="S134" s="12" t="s">
        <v>1013</v>
      </c>
      <c r="T134" s="12" t="s">
        <v>69</v>
      </c>
      <c r="U134" s="12" t="s">
        <v>482</v>
      </c>
      <c r="V134" s="11" t="s">
        <v>71</v>
      </c>
      <c r="W134" s="11" t="s">
        <v>405</v>
      </c>
      <c r="X134" s="14" t="s">
        <v>73</v>
      </c>
      <c r="Y134" s="14"/>
      <c r="Z134" s="14"/>
      <c r="AA134" s="14"/>
      <c r="AB134" s="14"/>
      <c r="AC134" s="14"/>
      <c r="AD134" s="17">
        <v>0.05</v>
      </c>
      <c r="AE134" s="17"/>
      <c r="AF134" s="17"/>
      <c r="AG134" s="17"/>
      <c r="AH134" s="17"/>
      <c r="AI134" s="17"/>
      <c r="AJ134" s="17">
        <f t="shared" si="24"/>
        <v>64</v>
      </c>
      <c r="AK134" s="17">
        <f t="shared" si="25"/>
        <v>3.2</v>
      </c>
      <c r="AL134" s="17"/>
      <c r="AM134" s="17"/>
      <c r="AN134" s="17">
        <v>3.2</v>
      </c>
      <c r="AO134" s="14">
        <v>2023</v>
      </c>
      <c r="AP134" s="14" t="s">
        <v>74</v>
      </c>
      <c r="AQ134" s="14" t="s">
        <v>144</v>
      </c>
      <c r="AR134" s="15" t="s">
        <v>1027</v>
      </c>
      <c r="AS134" s="14" t="s">
        <v>121</v>
      </c>
      <c r="AT134" s="15" t="s">
        <v>94</v>
      </c>
      <c r="AU134" s="15" t="s">
        <v>1028</v>
      </c>
      <c r="AV134" s="15" t="s">
        <v>1029</v>
      </c>
      <c r="AW134" s="14">
        <v>2023</v>
      </c>
    </row>
    <row r="135" spans="1:49" ht="309" customHeight="1" x14ac:dyDescent="0.25">
      <c r="A135" s="10">
        <v>122</v>
      </c>
      <c r="B135" s="12" t="s">
        <v>231</v>
      </c>
      <c r="C135" s="12" t="s">
        <v>54</v>
      </c>
      <c r="D135" s="12" t="s">
        <v>191</v>
      </c>
      <c r="E135" s="22" t="s">
        <v>861</v>
      </c>
      <c r="F135" s="1" t="s">
        <v>1030</v>
      </c>
      <c r="G135" s="22" t="s">
        <v>1031</v>
      </c>
      <c r="H135" s="13" t="s">
        <v>1032</v>
      </c>
      <c r="I135" s="14" t="s">
        <v>1033</v>
      </c>
      <c r="J135" s="15" t="s">
        <v>87</v>
      </c>
      <c r="K135" s="15"/>
      <c r="L135" s="17">
        <v>32</v>
      </c>
      <c r="M135" s="12" t="s">
        <v>62</v>
      </c>
      <c r="N135" s="12" t="s">
        <v>63</v>
      </c>
      <c r="O135" s="12" t="s">
        <v>128</v>
      </c>
      <c r="P135" s="12" t="s">
        <v>1011</v>
      </c>
      <c r="Q135" s="12" t="s">
        <v>1012</v>
      </c>
      <c r="R135" s="12" t="s">
        <v>1003</v>
      </c>
      <c r="S135" s="12" t="s">
        <v>1013</v>
      </c>
      <c r="T135" s="12" t="s">
        <v>69</v>
      </c>
      <c r="U135" s="12" t="s">
        <v>482</v>
      </c>
      <c r="V135" s="11" t="s">
        <v>71</v>
      </c>
      <c r="W135" s="11" t="s">
        <v>405</v>
      </c>
      <c r="X135" s="14" t="s">
        <v>73</v>
      </c>
      <c r="Y135" s="14"/>
      <c r="Z135" s="14"/>
      <c r="AA135" s="14"/>
      <c r="AB135" s="14"/>
      <c r="AC135" s="14"/>
      <c r="AD135" s="17">
        <v>5.3479999999999999</v>
      </c>
      <c r="AE135" s="17"/>
      <c r="AF135" s="17"/>
      <c r="AG135" s="17"/>
      <c r="AH135" s="17"/>
      <c r="AI135" s="17"/>
      <c r="AJ135" s="19">
        <f t="shared" si="24"/>
        <v>18.249813014210918</v>
      </c>
      <c r="AK135" s="19">
        <f t="shared" si="25"/>
        <v>97.6</v>
      </c>
      <c r="AL135" s="17"/>
      <c r="AM135" s="17"/>
      <c r="AN135" s="19">
        <v>97.6</v>
      </c>
      <c r="AO135" s="14">
        <v>2023</v>
      </c>
      <c r="AP135" s="14" t="s">
        <v>108</v>
      </c>
      <c r="AQ135" s="14" t="s">
        <v>530</v>
      </c>
      <c r="AR135" s="15" t="s">
        <v>1034</v>
      </c>
      <c r="AS135" s="14" t="s">
        <v>77</v>
      </c>
      <c r="AT135" s="15" t="s">
        <v>202</v>
      </c>
      <c r="AU135" s="15" t="s">
        <v>868</v>
      </c>
      <c r="AV135" s="15" t="s">
        <v>1035</v>
      </c>
      <c r="AW135" s="14">
        <v>2023</v>
      </c>
    </row>
    <row r="136" spans="1:49" ht="319.5" customHeight="1" x14ac:dyDescent="0.25">
      <c r="A136" s="10">
        <v>123</v>
      </c>
      <c r="B136" s="12" t="s">
        <v>231</v>
      </c>
      <c r="C136" s="12" t="s">
        <v>54</v>
      </c>
      <c r="D136" s="12" t="s">
        <v>191</v>
      </c>
      <c r="E136" s="22" t="s">
        <v>861</v>
      </c>
      <c r="F136" s="1" t="s">
        <v>1036</v>
      </c>
      <c r="G136" s="22" t="s">
        <v>1037</v>
      </c>
      <c r="H136" s="22" t="s">
        <v>1038</v>
      </c>
      <c r="I136" s="14" t="s">
        <v>1039</v>
      </c>
      <c r="J136" s="15" t="s">
        <v>87</v>
      </c>
      <c r="K136" s="15"/>
      <c r="L136" s="17">
        <v>32</v>
      </c>
      <c r="M136" s="12" t="s">
        <v>62</v>
      </c>
      <c r="N136" s="12" t="s">
        <v>63</v>
      </c>
      <c r="O136" s="12" t="s">
        <v>128</v>
      </c>
      <c r="P136" s="12" t="s">
        <v>1011</v>
      </c>
      <c r="Q136" s="12" t="s">
        <v>1012</v>
      </c>
      <c r="R136" s="12" t="s">
        <v>1003</v>
      </c>
      <c r="S136" s="12" t="s">
        <v>1013</v>
      </c>
      <c r="T136" s="12" t="s">
        <v>69</v>
      </c>
      <c r="U136" s="12" t="s">
        <v>482</v>
      </c>
      <c r="V136" s="11" t="s">
        <v>71</v>
      </c>
      <c r="W136" s="11" t="s">
        <v>405</v>
      </c>
      <c r="X136" s="14" t="s">
        <v>73</v>
      </c>
      <c r="Y136" s="14"/>
      <c r="Z136" s="14"/>
      <c r="AA136" s="14"/>
      <c r="AB136" s="14"/>
      <c r="AC136" s="14"/>
      <c r="AD136" s="17">
        <v>5.4790000000000001</v>
      </c>
      <c r="AE136" s="17"/>
      <c r="AF136" s="17"/>
      <c r="AG136" s="17"/>
      <c r="AH136" s="17"/>
      <c r="AI136" s="17"/>
      <c r="AJ136" s="17">
        <f t="shared" si="24"/>
        <v>18.251505749224311</v>
      </c>
      <c r="AK136" s="17">
        <f t="shared" si="25"/>
        <v>100</v>
      </c>
      <c r="AL136" s="17"/>
      <c r="AM136" s="17"/>
      <c r="AN136" s="17">
        <v>100</v>
      </c>
      <c r="AO136" s="14">
        <v>2023</v>
      </c>
      <c r="AP136" s="14" t="s">
        <v>108</v>
      </c>
      <c r="AQ136" s="14" t="s">
        <v>530</v>
      </c>
      <c r="AR136" s="15" t="s">
        <v>1040</v>
      </c>
      <c r="AS136" s="14" t="s">
        <v>77</v>
      </c>
      <c r="AT136" s="15" t="s">
        <v>202</v>
      </c>
      <c r="AU136" s="15" t="s">
        <v>868</v>
      </c>
      <c r="AV136" s="15" t="s">
        <v>1041</v>
      </c>
      <c r="AW136" s="14">
        <v>2023</v>
      </c>
    </row>
    <row r="137" spans="1:49" ht="360" customHeight="1" x14ac:dyDescent="0.25">
      <c r="A137" s="10">
        <v>124</v>
      </c>
      <c r="B137" s="12" t="s">
        <v>81</v>
      </c>
      <c r="C137" s="12" t="s">
        <v>54</v>
      </c>
      <c r="D137" s="12" t="s">
        <v>113</v>
      </c>
      <c r="E137" s="11" t="s">
        <v>56</v>
      </c>
      <c r="F137" s="1" t="s">
        <v>1042</v>
      </c>
      <c r="G137" s="22" t="s">
        <v>1043</v>
      </c>
      <c r="H137" s="22" t="s">
        <v>1044</v>
      </c>
      <c r="I137" s="14" t="s">
        <v>1045</v>
      </c>
      <c r="J137" s="15" t="s">
        <v>87</v>
      </c>
      <c r="K137" s="15"/>
      <c r="L137" s="17">
        <v>33</v>
      </c>
      <c r="M137" s="12" t="s">
        <v>62</v>
      </c>
      <c r="N137" s="12" t="s">
        <v>63</v>
      </c>
      <c r="O137" s="12" t="s">
        <v>128</v>
      </c>
      <c r="P137" s="12" t="s">
        <v>129</v>
      </c>
      <c r="Q137" s="12" t="s">
        <v>1046</v>
      </c>
      <c r="R137" s="12" t="s">
        <v>993</v>
      </c>
      <c r="S137" s="12" t="s">
        <v>1047</v>
      </c>
      <c r="T137" s="12" t="s">
        <v>69</v>
      </c>
      <c r="U137" s="12" t="s">
        <v>482</v>
      </c>
      <c r="V137" s="11" t="s">
        <v>71</v>
      </c>
      <c r="W137" s="11" t="s">
        <v>405</v>
      </c>
      <c r="X137" s="14" t="s">
        <v>73</v>
      </c>
      <c r="Y137" s="14"/>
      <c r="Z137" s="14"/>
      <c r="AA137" s="14"/>
      <c r="AB137" s="14"/>
      <c r="AC137" s="14"/>
      <c r="AD137" s="17">
        <v>20</v>
      </c>
      <c r="AE137" s="17"/>
      <c r="AF137" s="17"/>
      <c r="AG137" s="17"/>
      <c r="AH137" s="17"/>
      <c r="AI137" s="17"/>
      <c r="AJ137" s="17">
        <f t="shared" si="24"/>
        <v>29.7</v>
      </c>
      <c r="AK137" s="17">
        <f t="shared" si="25"/>
        <v>594</v>
      </c>
      <c r="AL137" s="17"/>
      <c r="AM137" s="17"/>
      <c r="AN137" s="17">
        <v>594</v>
      </c>
      <c r="AO137" s="14">
        <v>2023</v>
      </c>
      <c r="AP137" s="14" t="s">
        <v>851</v>
      </c>
      <c r="AQ137" s="14" t="s">
        <v>144</v>
      </c>
      <c r="AR137" s="15" t="s">
        <v>1048</v>
      </c>
      <c r="AS137" s="14" t="s">
        <v>121</v>
      </c>
      <c r="AT137" s="15" t="s">
        <v>258</v>
      </c>
      <c r="AU137" s="14" t="s">
        <v>1049</v>
      </c>
      <c r="AV137" s="15" t="s">
        <v>1048</v>
      </c>
      <c r="AW137" s="14">
        <v>2023</v>
      </c>
    </row>
    <row r="138" spans="1:49" ht="331.5" customHeight="1" x14ac:dyDescent="0.25">
      <c r="A138" s="10">
        <v>125</v>
      </c>
      <c r="B138" s="12" t="s">
        <v>81</v>
      </c>
      <c r="C138" s="12" t="s">
        <v>54</v>
      </c>
      <c r="D138" s="12" t="s">
        <v>113</v>
      </c>
      <c r="E138" s="12" t="s">
        <v>1050</v>
      </c>
      <c r="F138" s="1" t="s">
        <v>1051</v>
      </c>
      <c r="G138" s="22" t="s">
        <v>1052</v>
      </c>
      <c r="H138" s="22" t="s">
        <v>1053</v>
      </c>
      <c r="I138" s="14" t="s">
        <v>1025</v>
      </c>
      <c r="J138" s="15" t="s">
        <v>87</v>
      </c>
      <c r="K138" s="28"/>
      <c r="L138" s="17">
        <v>0.4</v>
      </c>
      <c r="M138" s="12" t="s">
        <v>62</v>
      </c>
      <c r="N138" s="12" t="s">
        <v>63</v>
      </c>
      <c r="O138" s="12" t="s">
        <v>128</v>
      </c>
      <c r="P138" s="12" t="s">
        <v>129</v>
      </c>
      <c r="Q138" s="12" t="s">
        <v>1046</v>
      </c>
      <c r="R138" s="12" t="s">
        <v>993</v>
      </c>
      <c r="S138" s="11" t="s">
        <v>1047</v>
      </c>
      <c r="T138" s="12" t="s">
        <v>69</v>
      </c>
      <c r="U138" s="12" t="s">
        <v>482</v>
      </c>
      <c r="V138" s="11" t="s">
        <v>71</v>
      </c>
      <c r="W138" s="11" t="s">
        <v>405</v>
      </c>
      <c r="X138" s="14"/>
      <c r="Y138" s="14"/>
      <c r="Z138" s="14" t="s">
        <v>73</v>
      </c>
      <c r="AA138" s="14"/>
      <c r="AB138" s="14"/>
      <c r="AC138" s="14"/>
      <c r="AD138" s="17"/>
      <c r="AE138" s="17"/>
      <c r="AF138" s="17">
        <v>3</v>
      </c>
      <c r="AG138" s="17"/>
      <c r="AH138" s="17"/>
      <c r="AI138" s="17"/>
      <c r="AJ138" s="17">
        <v>12</v>
      </c>
      <c r="AK138" s="17">
        <f>AF138*AJ138</f>
        <v>36</v>
      </c>
      <c r="AL138" s="17"/>
      <c r="AM138" s="17"/>
      <c r="AN138" s="17">
        <f>AK138</f>
        <v>36</v>
      </c>
      <c r="AO138" s="14">
        <v>2023</v>
      </c>
      <c r="AP138" s="14" t="s">
        <v>74</v>
      </c>
      <c r="AQ138" s="14" t="s">
        <v>144</v>
      </c>
      <c r="AR138" s="15" t="s">
        <v>1054</v>
      </c>
      <c r="AS138" s="14" t="s">
        <v>121</v>
      </c>
      <c r="AT138" s="15" t="s">
        <v>94</v>
      </c>
      <c r="AU138" s="14" t="s">
        <v>1055</v>
      </c>
      <c r="AV138" s="15" t="s">
        <v>1054</v>
      </c>
      <c r="AW138" s="14">
        <v>2023</v>
      </c>
    </row>
    <row r="139" spans="1:49" ht="198.75" customHeight="1" x14ac:dyDescent="0.25">
      <c r="A139" s="10">
        <v>126</v>
      </c>
      <c r="B139" s="12" t="s">
        <v>1056</v>
      </c>
      <c r="C139" s="12" t="s">
        <v>54</v>
      </c>
      <c r="D139" s="12" t="s">
        <v>915</v>
      </c>
      <c r="E139" s="12" t="s">
        <v>1057</v>
      </c>
      <c r="F139" s="1" t="s">
        <v>1058</v>
      </c>
      <c r="G139" s="22" t="s">
        <v>1059</v>
      </c>
      <c r="H139" s="22" t="s">
        <v>1060</v>
      </c>
      <c r="I139" s="14" t="s">
        <v>888</v>
      </c>
      <c r="J139" s="14" t="s">
        <v>87</v>
      </c>
      <c r="K139" s="33"/>
      <c r="L139" s="17">
        <v>233.2</v>
      </c>
      <c r="M139" s="12" t="s">
        <v>62</v>
      </c>
      <c r="N139" s="12" t="s">
        <v>63</v>
      </c>
      <c r="O139" s="12" t="s">
        <v>128</v>
      </c>
      <c r="P139" s="12" t="s">
        <v>129</v>
      </c>
      <c r="Q139" s="12" t="s">
        <v>888</v>
      </c>
      <c r="R139" s="12" t="s">
        <v>993</v>
      </c>
      <c r="S139" s="11" t="s">
        <v>1061</v>
      </c>
      <c r="T139" s="12" t="s">
        <v>69</v>
      </c>
      <c r="U139" s="12" t="s">
        <v>107</v>
      </c>
      <c r="V139" s="11" t="s">
        <v>71</v>
      </c>
      <c r="W139" s="11" t="s">
        <v>405</v>
      </c>
      <c r="X139" s="34"/>
      <c r="Y139" s="34"/>
      <c r="Z139" s="34"/>
      <c r="AA139" s="34"/>
      <c r="AB139" s="34"/>
      <c r="AC139" s="14" t="s">
        <v>73</v>
      </c>
      <c r="AD139" s="35"/>
      <c r="AE139" s="35"/>
      <c r="AF139" s="35"/>
      <c r="AG139" s="35"/>
      <c r="AH139" s="35"/>
      <c r="AI139" s="17" t="s">
        <v>1062</v>
      </c>
      <c r="AJ139" s="35"/>
      <c r="AK139" s="35"/>
      <c r="AL139" s="35"/>
      <c r="AM139" s="35"/>
      <c r="AN139" s="35">
        <v>1</v>
      </c>
      <c r="AO139" s="14">
        <v>2023</v>
      </c>
      <c r="AP139" s="14" t="s">
        <v>1063</v>
      </c>
      <c r="AQ139" s="14" t="s">
        <v>222</v>
      </c>
      <c r="AR139" s="14" t="s">
        <v>888</v>
      </c>
      <c r="AS139" s="14" t="s">
        <v>77</v>
      </c>
      <c r="AT139" s="14" t="s">
        <v>202</v>
      </c>
      <c r="AU139" s="14" t="s">
        <v>923</v>
      </c>
      <c r="AV139" s="14" t="s">
        <v>888</v>
      </c>
      <c r="AW139" s="14">
        <v>2023</v>
      </c>
    </row>
    <row r="140" spans="1:49" ht="361.5" customHeight="1" x14ac:dyDescent="0.25">
      <c r="A140" s="10">
        <v>127</v>
      </c>
      <c r="B140" s="12" t="s">
        <v>81</v>
      </c>
      <c r="C140" s="12" t="s">
        <v>54</v>
      </c>
      <c r="D140" s="12" t="s">
        <v>113</v>
      </c>
      <c r="E140" s="12" t="s">
        <v>56</v>
      </c>
      <c r="F140" s="1" t="s">
        <v>1064</v>
      </c>
      <c r="G140" s="22" t="s">
        <v>1065</v>
      </c>
      <c r="H140" s="13" t="s">
        <v>1066</v>
      </c>
      <c r="I140" s="15" t="s">
        <v>1067</v>
      </c>
      <c r="J140" s="15" t="s">
        <v>1068</v>
      </c>
      <c r="K140" s="15"/>
      <c r="L140" s="17">
        <v>31.7</v>
      </c>
      <c r="M140" s="12" t="s">
        <v>62</v>
      </c>
      <c r="N140" s="12" t="s">
        <v>63</v>
      </c>
      <c r="O140" s="12" t="s">
        <v>128</v>
      </c>
      <c r="P140" s="12" t="s">
        <v>847</v>
      </c>
      <c r="Q140" s="12" t="s">
        <v>1069</v>
      </c>
      <c r="R140" s="12" t="s">
        <v>1070</v>
      </c>
      <c r="S140" s="12" t="s">
        <v>1071</v>
      </c>
      <c r="T140" s="12" t="s">
        <v>69</v>
      </c>
      <c r="U140" s="12" t="s">
        <v>107</v>
      </c>
      <c r="V140" s="11" t="s">
        <v>71</v>
      </c>
      <c r="W140" s="11" t="s">
        <v>405</v>
      </c>
      <c r="X140" s="14" t="s">
        <v>73</v>
      </c>
      <c r="Y140" s="14"/>
      <c r="Z140" s="14"/>
      <c r="AA140" s="14"/>
      <c r="AB140" s="14"/>
      <c r="AC140" s="14"/>
      <c r="AD140" s="17">
        <v>6.48</v>
      </c>
      <c r="AE140" s="17"/>
      <c r="AF140" s="17"/>
      <c r="AG140" s="17"/>
      <c r="AH140" s="17"/>
      <c r="AI140" s="17"/>
      <c r="AJ140" s="19">
        <f>AK140/AD140</f>
        <v>88.055555555555557</v>
      </c>
      <c r="AK140" s="17">
        <f>AN140</f>
        <v>570.6</v>
      </c>
      <c r="AL140" s="17"/>
      <c r="AM140" s="17"/>
      <c r="AN140" s="17">
        <v>570.6</v>
      </c>
      <c r="AO140" s="14">
        <v>2023</v>
      </c>
      <c r="AP140" s="14" t="s">
        <v>74</v>
      </c>
      <c r="AQ140" s="14" t="s">
        <v>144</v>
      </c>
      <c r="AR140" s="15" t="s">
        <v>1069</v>
      </c>
      <c r="AS140" s="14" t="s">
        <v>77</v>
      </c>
      <c r="AT140" s="15" t="s">
        <v>258</v>
      </c>
      <c r="AU140" s="14" t="s">
        <v>1072</v>
      </c>
      <c r="AV140" s="15" t="s">
        <v>1073</v>
      </c>
      <c r="AW140" s="14">
        <v>2023</v>
      </c>
    </row>
    <row r="141" spans="1:49" ht="387" customHeight="1" x14ac:dyDescent="0.25">
      <c r="A141" s="10">
        <v>128</v>
      </c>
      <c r="B141" s="12" t="s">
        <v>373</v>
      </c>
      <c r="C141" s="12" t="s">
        <v>54</v>
      </c>
      <c r="D141" s="12" t="s">
        <v>98</v>
      </c>
      <c r="E141" s="12" t="s">
        <v>250</v>
      </c>
      <c r="F141" s="1" t="s">
        <v>1074</v>
      </c>
      <c r="G141" s="22" t="s">
        <v>1075</v>
      </c>
      <c r="H141" s="22" t="s">
        <v>1076</v>
      </c>
      <c r="I141" s="14" t="s">
        <v>1077</v>
      </c>
      <c r="J141" s="14" t="s">
        <v>1078</v>
      </c>
      <c r="K141" s="14"/>
      <c r="L141" s="17">
        <v>0</v>
      </c>
      <c r="M141" s="12" t="s">
        <v>62</v>
      </c>
      <c r="N141" s="12" t="s">
        <v>63</v>
      </c>
      <c r="O141" s="12" t="s">
        <v>128</v>
      </c>
      <c r="P141" s="12" t="s">
        <v>847</v>
      </c>
      <c r="Q141" s="12" t="s">
        <v>1069</v>
      </c>
      <c r="R141" s="12" t="s">
        <v>1079</v>
      </c>
      <c r="S141" s="12" t="s">
        <v>1080</v>
      </c>
      <c r="T141" s="12" t="s">
        <v>69</v>
      </c>
      <c r="U141" s="12" t="s">
        <v>107</v>
      </c>
      <c r="V141" s="12" t="s">
        <v>71</v>
      </c>
      <c r="W141" s="12" t="s">
        <v>405</v>
      </c>
      <c r="X141" s="14"/>
      <c r="Y141" s="14"/>
      <c r="Z141" s="14"/>
      <c r="AA141" s="14"/>
      <c r="AB141" s="14"/>
      <c r="AC141" s="14" t="s">
        <v>73</v>
      </c>
      <c r="AD141" s="14"/>
      <c r="AE141" s="14"/>
      <c r="AF141" s="14"/>
      <c r="AG141" s="14"/>
      <c r="AH141" s="14"/>
      <c r="AI141" s="14" t="s">
        <v>73</v>
      </c>
      <c r="AJ141" s="17"/>
      <c r="AK141" s="17"/>
      <c r="AL141" s="17"/>
      <c r="AM141" s="17"/>
      <c r="AN141" s="17">
        <v>20</v>
      </c>
      <c r="AO141" s="14">
        <v>2023</v>
      </c>
      <c r="AP141" s="14" t="s">
        <v>108</v>
      </c>
      <c r="AQ141" s="14" t="s">
        <v>200</v>
      </c>
      <c r="AR141" s="14" t="s">
        <v>1077</v>
      </c>
      <c r="AS141" s="14" t="s">
        <v>77</v>
      </c>
      <c r="AT141" s="14" t="s">
        <v>258</v>
      </c>
      <c r="AU141" s="14" t="s">
        <v>372</v>
      </c>
      <c r="AV141" s="14" t="s">
        <v>260</v>
      </c>
      <c r="AW141" s="14">
        <v>2023</v>
      </c>
    </row>
    <row r="142" spans="1:49" ht="307.5" customHeight="1" x14ac:dyDescent="0.25">
      <c r="A142" s="10">
        <v>129</v>
      </c>
      <c r="B142" s="11" t="s">
        <v>190</v>
      </c>
      <c r="C142" s="11" t="s">
        <v>54</v>
      </c>
      <c r="D142" s="12" t="s">
        <v>191</v>
      </c>
      <c r="E142" s="12" t="s">
        <v>232</v>
      </c>
      <c r="F142" s="1" t="s">
        <v>1081</v>
      </c>
      <c r="G142" s="22" t="s">
        <v>1082</v>
      </c>
      <c r="H142" s="13" t="s">
        <v>1083</v>
      </c>
      <c r="I142" s="15" t="s">
        <v>990</v>
      </c>
      <c r="J142" s="15" t="s">
        <v>991</v>
      </c>
      <c r="K142" s="15"/>
      <c r="L142" s="17">
        <v>347</v>
      </c>
      <c r="M142" s="12" t="s">
        <v>62</v>
      </c>
      <c r="N142" s="12" t="s">
        <v>63</v>
      </c>
      <c r="O142" s="12" t="s">
        <v>128</v>
      </c>
      <c r="P142" s="12" t="s">
        <v>992</v>
      </c>
      <c r="Q142" s="12" t="s">
        <v>142</v>
      </c>
      <c r="R142" s="12" t="s">
        <v>1084</v>
      </c>
      <c r="S142" s="12" t="s">
        <v>1085</v>
      </c>
      <c r="T142" s="12" t="s">
        <v>69</v>
      </c>
      <c r="U142" s="12" t="s">
        <v>770</v>
      </c>
      <c r="V142" s="11" t="s">
        <v>771</v>
      </c>
      <c r="W142" s="11" t="s">
        <v>405</v>
      </c>
      <c r="X142" s="14" t="s">
        <v>73</v>
      </c>
      <c r="Y142" s="14"/>
      <c r="Z142" s="14"/>
      <c r="AA142" s="14"/>
      <c r="AB142" s="14"/>
      <c r="AC142" s="14"/>
      <c r="AD142" s="17">
        <v>21.8</v>
      </c>
      <c r="AE142" s="17"/>
      <c r="AF142" s="17"/>
      <c r="AG142" s="17"/>
      <c r="AH142" s="17"/>
      <c r="AI142" s="17"/>
      <c r="AJ142" s="17">
        <f t="shared" ref="AJ142:AJ143" si="26">AK142/AD142</f>
        <v>18.284403669724771</v>
      </c>
      <c r="AK142" s="17">
        <f t="shared" ref="AK142:AK143" si="27">AN142</f>
        <v>398.6</v>
      </c>
      <c r="AL142" s="17"/>
      <c r="AM142" s="17"/>
      <c r="AN142" s="17">
        <v>398.6</v>
      </c>
      <c r="AO142" s="14">
        <v>2023</v>
      </c>
      <c r="AP142" s="14" t="s">
        <v>74</v>
      </c>
      <c r="AQ142" s="14" t="s">
        <v>144</v>
      </c>
      <c r="AR142" s="14" t="s">
        <v>1086</v>
      </c>
      <c r="AS142" s="14" t="s">
        <v>121</v>
      </c>
      <c r="AT142" s="15" t="s">
        <v>94</v>
      </c>
      <c r="AU142" s="15" t="s">
        <v>1087</v>
      </c>
      <c r="AV142" s="14" t="s">
        <v>997</v>
      </c>
      <c r="AW142" s="14">
        <v>2023</v>
      </c>
    </row>
    <row r="143" spans="1:49" ht="331.5" customHeight="1" x14ac:dyDescent="0.25">
      <c r="A143" s="10">
        <v>130</v>
      </c>
      <c r="B143" s="12" t="s">
        <v>81</v>
      </c>
      <c r="C143" s="12" t="s">
        <v>54</v>
      </c>
      <c r="D143" s="12" t="s">
        <v>113</v>
      </c>
      <c r="E143" s="12" t="s">
        <v>56</v>
      </c>
      <c r="F143" s="1" t="s">
        <v>1088</v>
      </c>
      <c r="G143" s="22" t="s">
        <v>1089</v>
      </c>
      <c r="H143" s="22" t="s">
        <v>1090</v>
      </c>
      <c r="I143" s="14" t="s">
        <v>1091</v>
      </c>
      <c r="J143" s="15" t="s">
        <v>991</v>
      </c>
      <c r="K143" s="15"/>
      <c r="L143" s="17">
        <v>245.7</v>
      </c>
      <c r="M143" s="12" t="s">
        <v>62</v>
      </c>
      <c r="N143" s="12" t="s">
        <v>63</v>
      </c>
      <c r="O143" s="12" t="s">
        <v>128</v>
      </c>
      <c r="P143" s="12" t="s">
        <v>1092</v>
      </c>
      <c r="Q143" s="12" t="s">
        <v>1093</v>
      </c>
      <c r="R143" s="12" t="s">
        <v>1094</v>
      </c>
      <c r="S143" s="12" t="s">
        <v>1095</v>
      </c>
      <c r="T143" s="12" t="s">
        <v>69</v>
      </c>
      <c r="U143" s="12" t="s">
        <v>107</v>
      </c>
      <c r="V143" s="11" t="s">
        <v>71</v>
      </c>
      <c r="W143" s="11" t="s">
        <v>405</v>
      </c>
      <c r="X143" s="14" t="s">
        <v>73</v>
      </c>
      <c r="Y143" s="13"/>
      <c r="Z143" s="13"/>
      <c r="AA143" s="13"/>
      <c r="AB143" s="13"/>
      <c r="AC143" s="13"/>
      <c r="AD143" s="17">
        <v>92</v>
      </c>
      <c r="AE143" s="36"/>
      <c r="AF143" s="36"/>
      <c r="AG143" s="36"/>
      <c r="AH143" s="36"/>
      <c r="AI143" s="36"/>
      <c r="AJ143" s="17">
        <f t="shared" si="26"/>
        <v>27.027173913043477</v>
      </c>
      <c r="AK143" s="17">
        <f t="shared" si="27"/>
        <v>2486.5</v>
      </c>
      <c r="AL143" s="17"/>
      <c r="AM143" s="17"/>
      <c r="AN143" s="17">
        <v>2486.5</v>
      </c>
      <c r="AO143" s="14">
        <v>2023</v>
      </c>
      <c r="AP143" s="14" t="s">
        <v>851</v>
      </c>
      <c r="AQ143" s="14" t="s">
        <v>144</v>
      </c>
      <c r="AR143" s="15" t="s">
        <v>1096</v>
      </c>
      <c r="AS143" s="14" t="s">
        <v>77</v>
      </c>
      <c r="AT143" s="15" t="s">
        <v>258</v>
      </c>
      <c r="AU143" s="14" t="s">
        <v>1097</v>
      </c>
      <c r="AV143" s="15" t="s">
        <v>1073</v>
      </c>
      <c r="AW143" s="14">
        <v>2023</v>
      </c>
    </row>
    <row r="144" spans="1:49" ht="352.5" customHeight="1" x14ac:dyDescent="0.25">
      <c r="A144" s="10">
        <v>131</v>
      </c>
      <c r="B144" s="12" t="s">
        <v>373</v>
      </c>
      <c r="C144" s="12" t="s">
        <v>54</v>
      </c>
      <c r="D144" s="12" t="s">
        <v>98</v>
      </c>
      <c r="E144" s="12" t="s">
        <v>250</v>
      </c>
      <c r="F144" s="1" t="s">
        <v>1098</v>
      </c>
      <c r="G144" s="22" t="s">
        <v>1099</v>
      </c>
      <c r="H144" s="22" t="s">
        <v>1100</v>
      </c>
      <c r="I144" s="14" t="s">
        <v>1101</v>
      </c>
      <c r="J144" s="15" t="s">
        <v>378</v>
      </c>
      <c r="K144" s="15"/>
      <c r="L144" s="17">
        <v>0</v>
      </c>
      <c r="M144" s="12" t="s">
        <v>62</v>
      </c>
      <c r="N144" s="12" t="s">
        <v>63</v>
      </c>
      <c r="O144" s="12" t="s">
        <v>128</v>
      </c>
      <c r="P144" s="12" t="s">
        <v>847</v>
      </c>
      <c r="Q144" s="12" t="s">
        <v>1002</v>
      </c>
      <c r="R144" s="12" t="s">
        <v>1094</v>
      </c>
      <c r="S144" s="12" t="s">
        <v>1095</v>
      </c>
      <c r="T144" s="12" t="s">
        <v>69</v>
      </c>
      <c r="U144" s="12" t="s">
        <v>107</v>
      </c>
      <c r="V144" s="11" t="s">
        <v>71</v>
      </c>
      <c r="W144" s="11" t="s">
        <v>405</v>
      </c>
      <c r="X144" s="14"/>
      <c r="Y144" s="13" t="s">
        <v>73</v>
      </c>
      <c r="Z144" s="13"/>
      <c r="AA144" s="13"/>
      <c r="AB144" s="13"/>
      <c r="AC144" s="13"/>
      <c r="AD144" s="17"/>
      <c r="AE144" s="36">
        <v>2539</v>
      </c>
      <c r="AF144" s="36"/>
      <c r="AG144" s="36"/>
      <c r="AH144" s="36"/>
      <c r="AI144" s="36"/>
      <c r="AJ144" s="17"/>
      <c r="AK144" s="17"/>
      <c r="AL144" s="17"/>
      <c r="AM144" s="17"/>
      <c r="AN144" s="17">
        <v>10</v>
      </c>
      <c r="AO144" s="14">
        <v>2023</v>
      </c>
      <c r="AP144" s="14" t="s">
        <v>108</v>
      </c>
      <c r="AQ144" s="14" t="s">
        <v>200</v>
      </c>
      <c r="AR144" s="15" t="s">
        <v>1101</v>
      </c>
      <c r="AS144" s="14" t="s">
        <v>77</v>
      </c>
      <c r="AT144" s="14" t="s">
        <v>258</v>
      </c>
      <c r="AU144" s="14" t="s">
        <v>372</v>
      </c>
      <c r="AV144" s="15" t="s">
        <v>260</v>
      </c>
      <c r="AW144" s="14">
        <v>2023</v>
      </c>
    </row>
    <row r="145" spans="1:49" ht="409.5" customHeight="1" x14ac:dyDescent="0.25">
      <c r="A145" s="79">
        <v>132</v>
      </c>
      <c r="B145" s="76" t="s">
        <v>1102</v>
      </c>
      <c r="C145" s="76" t="s">
        <v>54</v>
      </c>
      <c r="D145" s="76" t="s">
        <v>1103</v>
      </c>
      <c r="E145" s="76" t="s">
        <v>1104</v>
      </c>
      <c r="F145" s="81" t="s">
        <v>1105</v>
      </c>
      <c r="G145" s="82" t="s">
        <v>1106</v>
      </c>
      <c r="H145" s="82" t="s">
        <v>1107</v>
      </c>
      <c r="I145" s="72" t="s">
        <v>260</v>
      </c>
      <c r="J145" s="72" t="s">
        <v>127</v>
      </c>
      <c r="K145" s="72"/>
      <c r="L145" s="78">
        <v>1000</v>
      </c>
      <c r="M145" s="76" t="s">
        <v>62</v>
      </c>
      <c r="N145" s="76" t="s">
        <v>63</v>
      </c>
      <c r="O145" s="76" t="s">
        <v>128</v>
      </c>
      <c r="P145" s="76" t="s">
        <v>129</v>
      </c>
      <c r="Q145" s="76" t="s">
        <v>1026</v>
      </c>
      <c r="R145" s="76" t="s">
        <v>1108</v>
      </c>
      <c r="S145" s="76" t="s">
        <v>1109</v>
      </c>
      <c r="T145" s="76" t="s">
        <v>430</v>
      </c>
      <c r="U145" s="76" t="s">
        <v>770</v>
      </c>
      <c r="V145" s="76" t="s">
        <v>92</v>
      </c>
      <c r="W145" s="76" t="s">
        <v>1110</v>
      </c>
      <c r="X145" s="72"/>
      <c r="Y145" s="80"/>
      <c r="Z145" s="72"/>
      <c r="AA145" s="72"/>
      <c r="AB145" s="72"/>
      <c r="AC145" s="72" t="s">
        <v>73</v>
      </c>
      <c r="AD145" s="72"/>
      <c r="AE145" s="72"/>
      <c r="AF145" s="72"/>
      <c r="AG145" s="72"/>
      <c r="AH145" s="72"/>
      <c r="AI145" s="72" t="s">
        <v>1062</v>
      </c>
      <c r="AJ145" s="72"/>
      <c r="AK145" s="72"/>
      <c r="AL145" s="72"/>
      <c r="AM145" s="72"/>
      <c r="AN145" s="78">
        <v>40.353000000000002</v>
      </c>
      <c r="AO145" s="72">
        <v>2023</v>
      </c>
      <c r="AP145" s="72" t="s">
        <v>221</v>
      </c>
      <c r="AQ145" s="72" t="s">
        <v>222</v>
      </c>
      <c r="AR145" s="72" t="s">
        <v>260</v>
      </c>
      <c r="AS145" s="72" t="s">
        <v>77</v>
      </c>
      <c r="AT145" s="72" t="s">
        <v>258</v>
      </c>
      <c r="AU145" s="72" t="s">
        <v>1111</v>
      </c>
      <c r="AV145" s="72" t="s">
        <v>260</v>
      </c>
      <c r="AW145" s="14">
        <v>2023</v>
      </c>
    </row>
    <row r="146" spans="1:49" ht="409.5" customHeight="1" x14ac:dyDescent="0.25">
      <c r="A146" s="87"/>
      <c r="B146" s="87"/>
      <c r="C146" s="87"/>
      <c r="D146" s="87"/>
      <c r="E146" s="87"/>
      <c r="F146" s="87"/>
      <c r="G146" s="87"/>
      <c r="H146" s="87"/>
      <c r="I146" s="87"/>
      <c r="J146" s="87"/>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87"/>
      <c r="AO146" s="87"/>
      <c r="AP146" s="87"/>
      <c r="AQ146" s="87"/>
      <c r="AR146" s="87"/>
      <c r="AS146" s="87"/>
      <c r="AT146" s="87"/>
      <c r="AU146" s="87"/>
      <c r="AV146" s="87"/>
      <c r="AW146" s="72">
        <v>2023</v>
      </c>
    </row>
    <row r="147" spans="1:49" ht="315" customHeight="1" x14ac:dyDescent="0.25">
      <c r="A147" s="73"/>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c r="AA147" s="73"/>
      <c r="AB147" s="73"/>
      <c r="AC147" s="73"/>
      <c r="AD147" s="73"/>
      <c r="AE147" s="73"/>
      <c r="AF147" s="73"/>
      <c r="AG147" s="73"/>
      <c r="AH147" s="73"/>
      <c r="AI147" s="73"/>
      <c r="AJ147" s="73"/>
      <c r="AK147" s="73"/>
      <c r="AL147" s="73"/>
      <c r="AM147" s="73"/>
      <c r="AN147" s="73"/>
      <c r="AO147" s="73"/>
      <c r="AP147" s="73"/>
      <c r="AQ147" s="73"/>
      <c r="AR147" s="73"/>
      <c r="AS147" s="73"/>
      <c r="AT147" s="73"/>
      <c r="AU147" s="73"/>
      <c r="AV147" s="73"/>
      <c r="AW147" s="73"/>
    </row>
    <row r="148" spans="1:49" ht="213" customHeight="1" x14ac:dyDescent="0.25">
      <c r="A148" s="10">
        <v>133</v>
      </c>
      <c r="B148" s="12" t="s">
        <v>213</v>
      </c>
      <c r="C148" s="12" t="s">
        <v>54</v>
      </c>
      <c r="D148" s="12" t="s">
        <v>214</v>
      </c>
      <c r="E148" s="12" t="s">
        <v>1112</v>
      </c>
      <c r="F148" s="1" t="s">
        <v>1113</v>
      </c>
      <c r="G148" s="22" t="s">
        <v>1114</v>
      </c>
      <c r="H148" s="22" t="s">
        <v>1115</v>
      </c>
      <c r="I148" s="14" t="s">
        <v>1046</v>
      </c>
      <c r="J148" s="15" t="s">
        <v>87</v>
      </c>
      <c r="K148" s="15"/>
      <c r="L148" s="17">
        <v>87.3</v>
      </c>
      <c r="M148" s="12" t="s">
        <v>62</v>
      </c>
      <c r="N148" s="12" t="s">
        <v>63</v>
      </c>
      <c r="O148" s="12" t="s">
        <v>128</v>
      </c>
      <c r="P148" s="12" t="s">
        <v>920</v>
      </c>
      <c r="Q148" s="12" t="s">
        <v>1046</v>
      </c>
      <c r="R148" s="12" t="s">
        <v>1116</v>
      </c>
      <c r="S148" s="12" t="s">
        <v>1117</v>
      </c>
      <c r="T148" s="12" t="s">
        <v>69</v>
      </c>
      <c r="U148" s="12" t="s">
        <v>107</v>
      </c>
      <c r="V148" s="11" t="s">
        <v>71</v>
      </c>
      <c r="W148" s="11" t="s">
        <v>405</v>
      </c>
      <c r="X148" s="14"/>
      <c r="Y148" s="13"/>
      <c r="Z148" s="13" t="s">
        <v>73</v>
      </c>
      <c r="AA148" s="13"/>
      <c r="AB148" s="13"/>
      <c r="AC148" s="13" t="s">
        <v>73</v>
      </c>
      <c r="AD148" s="17"/>
      <c r="AE148" s="36"/>
      <c r="AF148" s="36">
        <v>4</v>
      </c>
      <c r="AG148" s="36"/>
      <c r="AH148" s="36"/>
      <c r="AI148" s="36" t="s">
        <v>1118</v>
      </c>
      <c r="AJ148" s="17"/>
      <c r="AK148" s="17"/>
      <c r="AL148" s="17"/>
      <c r="AM148" s="17"/>
      <c r="AN148" s="17">
        <v>12.7</v>
      </c>
      <c r="AO148" s="14">
        <v>2023</v>
      </c>
      <c r="AP148" s="14" t="s">
        <v>221</v>
      </c>
      <c r="AQ148" s="14" t="s">
        <v>222</v>
      </c>
      <c r="AR148" s="15" t="s">
        <v>1046</v>
      </c>
      <c r="AS148" s="14" t="s">
        <v>121</v>
      </c>
      <c r="AT148" s="15" t="s">
        <v>94</v>
      </c>
      <c r="AU148" s="14" t="s">
        <v>1119</v>
      </c>
      <c r="AV148" s="15" t="s">
        <v>1046</v>
      </c>
      <c r="AW148" s="14">
        <v>2023</v>
      </c>
    </row>
    <row r="149" spans="1:49" ht="372" customHeight="1" x14ac:dyDescent="0.25">
      <c r="A149" s="10">
        <v>134</v>
      </c>
      <c r="B149" s="12" t="s">
        <v>1120</v>
      </c>
      <c r="C149" s="12" t="s">
        <v>54</v>
      </c>
      <c r="D149" s="12" t="s">
        <v>55</v>
      </c>
      <c r="E149" s="12" t="s">
        <v>56</v>
      </c>
      <c r="F149" s="1" t="s">
        <v>1121</v>
      </c>
      <c r="G149" s="22" t="s">
        <v>1122</v>
      </c>
      <c r="H149" s="22" t="s">
        <v>1123</v>
      </c>
      <c r="I149" s="14" t="s">
        <v>1025</v>
      </c>
      <c r="J149" s="15" t="s">
        <v>61</v>
      </c>
      <c r="K149" s="15"/>
      <c r="L149" s="17">
        <v>11.8</v>
      </c>
      <c r="M149" s="12" t="s">
        <v>62</v>
      </c>
      <c r="N149" s="12" t="s">
        <v>63</v>
      </c>
      <c r="O149" s="12" t="s">
        <v>128</v>
      </c>
      <c r="P149" s="12" t="s">
        <v>1011</v>
      </c>
      <c r="Q149" s="12" t="s">
        <v>1124</v>
      </c>
      <c r="R149" s="12" t="s">
        <v>1125</v>
      </c>
      <c r="S149" s="12" t="s">
        <v>1126</v>
      </c>
      <c r="T149" s="12" t="s">
        <v>69</v>
      </c>
      <c r="U149" s="12" t="s">
        <v>770</v>
      </c>
      <c r="V149" s="11" t="s">
        <v>771</v>
      </c>
      <c r="W149" s="11" t="s">
        <v>405</v>
      </c>
      <c r="X149" s="14" t="s">
        <v>73</v>
      </c>
      <c r="Y149" s="13"/>
      <c r="Z149" s="13" t="s">
        <v>73</v>
      </c>
      <c r="AA149" s="13"/>
      <c r="AB149" s="13"/>
      <c r="AC149" s="13"/>
      <c r="AD149" s="17">
        <v>1.5</v>
      </c>
      <c r="AE149" s="36"/>
      <c r="AF149" s="36">
        <v>5.9</v>
      </c>
      <c r="AG149" s="36"/>
      <c r="AH149" s="36"/>
      <c r="AI149" s="36"/>
      <c r="AJ149" s="17">
        <f>(212.4/AD149) + (70.8/AF149)</f>
        <v>153.6</v>
      </c>
      <c r="AK149" s="17">
        <f t="shared" ref="AK149:AK151" si="28">AN149</f>
        <v>283.2</v>
      </c>
      <c r="AL149" s="17"/>
      <c r="AM149" s="17"/>
      <c r="AN149" s="17">
        <v>283.2</v>
      </c>
      <c r="AO149" s="14">
        <v>2023</v>
      </c>
      <c r="AP149" s="14" t="s">
        <v>74</v>
      </c>
      <c r="AQ149" s="14" t="s">
        <v>144</v>
      </c>
      <c r="AR149" s="15" t="s">
        <v>1054</v>
      </c>
      <c r="AS149" s="14" t="s">
        <v>77</v>
      </c>
      <c r="AT149" s="15" t="s">
        <v>258</v>
      </c>
      <c r="AU149" s="14" t="s">
        <v>1127</v>
      </c>
      <c r="AV149" s="15" t="s">
        <v>1128</v>
      </c>
      <c r="AW149" s="14">
        <v>2023</v>
      </c>
    </row>
    <row r="150" spans="1:49" ht="357" customHeight="1" x14ac:dyDescent="0.25">
      <c r="A150" s="10">
        <v>135</v>
      </c>
      <c r="B150" s="22" t="s">
        <v>547</v>
      </c>
      <c r="C150" s="22" t="s">
        <v>54</v>
      </c>
      <c r="D150" s="22" t="s">
        <v>548</v>
      </c>
      <c r="E150" s="22" t="s">
        <v>549</v>
      </c>
      <c r="F150" s="1" t="s">
        <v>1129</v>
      </c>
      <c r="G150" s="13" t="s">
        <v>1130</v>
      </c>
      <c r="H150" s="13" t="s">
        <v>1131</v>
      </c>
      <c r="I150" s="15" t="s">
        <v>1132</v>
      </c>
      <c r="J150" s="15" t="s">
        <v>87</v>
      </c>
      <c r="K150" s="15"/>
      <c r="L150" s="17">
        <v>49</v>
      </c>
      <c r="M150" s="12" t="s">
        <v>62</v>
      </c>
      <c r="N150" s="12" t="s">
        <v>63</v>
      </c>
      <c r="O150" s="12" t="s">
        <v>128</v>
      </c>
      <c r="P150" s="12" t="s">
        <v>129</v>
      </c>
      <c r="Q150" s="12" t="s">
        <v>1046</v>
      </c>
      <c r="R150" s="11" t="s">
        <v>1133</v>
      </c>
      <c r="S150" s="11" t="s">
        <v>1134</v>
      </c>
      <c r="T150" s="12" t="s">
        <v>395</v>
      </c>
      <c r="U150" s="12" t="s">
        <v>482</v>
      </c>
      <c r="V150" s="11" t="s">
        <v>1135</v>
      </c>
      <c r="W150" s="11" t="s">
        <v>405</v>
      </c>
      <c r="X150" s="14" t="s">
        <v>73</v>
      </c>
      <c r="Y150" s="13"/>
      <c r="Z150" s="13"/>
      <c r="AA150" s="13"/>
      <c r="AB150" s="13"/>
      <c r="AC150" s="13"/>
      <c r="AD150" s="19">
        <v>6.6</v>
      </c>
      <c r="AE150" s="17"/>
      <c r="AF150" s="17"/>
      <c r="AG150" s="17"/>
      <c r="AH150" s="17"/>
      <c r="AI150" s="17"/>
      <c r="AJ150" s="25">
        <f t="shared" ref="AJ150:AJ151" si="29">AK150/AD150</f>
        <v>10.863636363636365</v>
      </c>
      <c r="AK150" s="19">
        <f t="shared" si="28"/>
        <v>71.7</v>
      </c>
      <c r="AL150" s="19"/>
      <c r="AM150" s="19"/>
      <c r="AN150" s="25">
        <v>71.7</v>
      </c>
      <c r="AO150" s="14">
        <v>2023</v>
      </c>
      <c r="AP150" s="15" t="s">
        <v>851</v>
      </c>
      <c r="AQ150" s="15" t="s">
        <v>144</v>
      </c>
      <c r="AR150" s="14" t="s">
        <v>1136</v>
      </c>
      <c r="AS150" s="14" t="s">
        <v>121</v>
      </c>
      <c r="AT150" s="15" t="s">
        <v>94</v>
      </c>
      <c r="AU150" s="14" t="s">
        <v>1137</v>
      </c>
      <c r="AV150" s="14" t="s">
        <v>1138</v>
      </c>
      <c r="AW150" s="14">
        <v>2023</v>
      </c>
    </row>
    <row r="151" spans="1:49" ht="333" customHeight="1" x14ac:dyDescent="0.25">
      <c r="A151" s="10">
        <v>136</v>
      </c>
      <c r="B151" s="12" t="s">
        <v>81</v>
      </c>
      <c r="C151" s="12" t="s">
        <v>54</v>
      </c>
      <c r="D151" s="12" t="s">
        <v>113</v>
      </c>
      <c r="E151" s="12" t="s">
        <v>56</v>
      </c>
      <c r="F151" s="1" t="s">
        <v>1139</v>
      </c>
      <c r="G151" s="13" t="s">
        <v>1140</v>
      </c>
      <c r="H151" s="22" t="s">
        <v>1141</v>
      </c>
      <c r="I151" s="15" t="s">
        <v>1142</v>
      </c>
      <c r="J151" s="15" t="s">
        <v>87</v>
      </c>
      <c r="K151" s="15"/>
      <c r="L151" s="17">
        <v>0.4</v>
      </c>
      <c r="M151" s="12" t="s">
        <v>62</v>
      </c>
      <c r="N151" s="12" t="s">
        <v>63</v>
      </c>
      <c r="O151" s="12" t="s">
        <v>128</v>
      </c>
      <c r="P151" s="12" t="s">
        <v>129</v>
      </c>
      <c r="Q151" s="12" t="s">
        <v>1143</v>
      </c>
      <c r="R151" s="11" t="s">
        <v>1144</v>
      </c>
      <c r="S151" s="11" t="s">
        <v>1145</v>
      </c>
      <c r="T151" s="12" t="s">
        <v>69</v>
      </c>
      <c r="U151" s="12" t="s">
        <v>107</v>
      </c>
      <c r="V151" s="11" t="s">
        <v>71</v>
      </c>
      <c r="W151" s="11" t="s">
        <v>405</v>
      </c>
      <c r="X151" s="14" t="s">
        <v>73</v>
      </c>
      <c r="Y151" s="14"/>
      <c r="Z151" s="14"/>
      <c r="AA151" s="14"/>
      <c r="AB151" s="14"/>
      <c r="AC151" s="14"/>
      <c r="AD151" s="17">
        <v>0.05</v>
      </c>
      <c r="AE151" s="17"/>
      <c r="AF151" s="17"/>
      <c r="AG151" s="17"/>
      <c r="AH151" s="17"/>
      <c r="AI151" s="17"/>
      <c r="AJ151" s="17">
        <f t="shared" si="29"/>
        <v>64</v>
      </c>
      <c r="AK151" s="17">
        <f t="shared" si="28"/>
        <v>3.2</v>
      </c>
      <c r="AL151" s="17"/>
      <c r="AM151" s="17"/>
      <c r="AN151" s="17">
        <v>3.2</v>
      </c>
      <c r="AO151" s="14">
        <v>2023</v>
      </c>
      <c r="AP151" s="14" t="s">
        <v>74</v>
      </c>
      <c r="AQ151" s="14" t="s">
        <v>144</v>
      </c>
      <c r="AR151" s="15" t="s">
        <v>1146</v>
      </c>
      <c r="AS151" s="14" t="s">
        <v>77</v>
      </c>
      <c r="AT151" s="15" t="s">
        <v>94</v>
      </c>
      <c r="AU151" s="14" t="s">
        <v>1147</v>
      </c>
      <c r="AV151" s="15" t="s">
        <v>1148</v>
      </c>
      <c r="AW151" s="14">
        <v>2023</v>
      </c>
    </row>
    <row r="152" spans="1:49" ht="198.75" customHeight="1" x14ac:dyDescent="0.25">
      <c r="A152" s="10">
        <v>137</v>
      </c>
      <c r="B152" s="12" t="s">
        <v>213</v>
      </c>
      <c r="C152" s="12" t="s">
        <v>54</v>
      </c>
      <c r="D152" s="12" t="s">
        <v>214</v>
      </c>
      <c r="E152" s="12" t="s">
        <v>226</v>
      </c>
      <c r="F152" s="2" t="s">
        <v>1149</v>
      </c>
      <c r="G152" s="22" t="s">
        <v>1150</v>
      </c>
      <c r="H152" s="22" t="s">
        <v>1151</v>
      </c>
      <c r="I152" s="14" t="s">
        <v>898</v>
      </c>
      <c r="J152" s="15" t="s">
        <v>87</v>
      </c>
      <c r="K152" s="28"/>
      <c r="L152" s="17">
        <v>147</v>
      </c>
      <c r="M152" s="12" t="s">
        <v>62</v>
      </c>
      <c r="N152" s="12" t="s">
        <v>63</v>
      </c>
      <c r="O152" s="12" t="s">
        <v>128</v>
      </c>
      <c r="P152" s="12" t="s">
        <v>920</v>
      </c>
      <c r="Q152" s="12" t="s">
        <v>898</v>
      </c>
      <c r="R152" s="12" t="s">
        <v>1152</v>
      </c>
      <c r="S152" s="11" t="s">
        <v>1153</v>
      </c>
      <c r="T152" s="12" t="s">
        <v>395</v>
      </c>
      <c r="U152" s="12" t="s">
        <v>107</v>
      </c>
      <c r="V152" s="11" t="s">
        <v>771</v>
      </c>
      <c r="W152" s="11" t="s">
        <v>405</v>
      </c>
      <c r="X152" s="14"/>
      <c r="Y152" s="14"/>
      <c r="Z152" s="14" t="s">
        <v>73</v>
      </c>
      <c r="AA152" s="14"/>
      <c r="AB152" s="14"/>
      <c r="AC152" s="14"/>
      <c r="AD152" s="17"/>
      <c r="AE152" s="17"/>
      <c r="AF152" s="17">
        <v>5.91</v>
      </c>
      <c r="AG152" s="17"/>
      <c r="AH152" s="17"/>
      <c r="AI152" s="17"/>
      <c r="AJ152" s="17"/>
      <c r="AK152" s="17"/>
      <c r="AL152" s="17"/>
      <c r="AM152" s="17"/>
      <c r="AN152" s="17">
        <v>15.775</v>
      </c>
      <c r="AO152" s="14">
        <v>2023</v>
      </c>
      <c r="AP152" s="14" t="s">
        <v>221</v>
      </c>
      <c r="AQ152" s="14" t="s">
        <v>222</v>
      </c>
      <c r="AR152" s="15" t="s">
        <v>898</v>
      </c>
      <c r="AS152" s="14" t="s">
        <v>77</v>
      </c>
      <c r="AT152" s="15" t="s">
        <v>94</v>
      </c>
      <c r="AU152" s="14" t="s">
        <v>1154</v>
      </c>
      <c r="AV152" s="15" t="s">
        <v>898</v>
      </c>
      <c r="AW152" s="14">
        <v>2023</v>
      </c>
    </row>
    <row r="153" spans="1:49" ht="201.75" customHeight="1" x14ac:dyDescent="0.25">
      <c r="A153" s="10">
        <v>138</v>
      </c>
      <c r="B153" s="12" t="s">
        <v>213</v>
      </c>
      <c r="C153" s="12" t="s">
        <v>54</v>
      </c>
      <c r="D153" s="12" t="s">
        <v>214</v>
      </c>
      <c r="E153" s="12" t="s">
        <v>226</v>
      </c>
      <c r="F153" s="1" t="s">
        <v>1155</v>
      </c>
      <c r="G153" s="22" t="s">
        <v>1156</v>
      </c>
      <c r="H153" s="22" t="s">
        <v>1157</v>
      </c>
      <c r="I153" s="14" t="s">
        <v>898</v>
      </c>
      <c r="J153" s="15" t="s">
        <v>87</v>
      </c>
      <c r="K153" s="15"/>
      <c r="L153" s="17">
        <v>147</v>
      </c>
      <c r="M153" s="12" t="s">
        <v>62</v>
      </c>
      <c r="N153" s="12" t="s">
        <v>63</v>
      </c>
      <c r="O153" s="12" t="s">
        <v>128</v>
      </c>
      <c r="P153" s="12" t="s">
        <v>920</v>
      </c>
      <c r="Q153" s="12" t="s">
        <v>898</v>
      </c>
      <c r="R153" s="12" t="s">
        <v>1158</v>
      </c>
      <c r="S153" s="12" t="s">
        <v>1159</v>
      </c>
      <c r="T153" s="12" t="s">
        <v>69</v>
      </c>
      <c r="U153" s="12" t="s">
        <v>107</v>
      </c>
      <c r="V153" s="11" t="s">
        <v>71</v>
      </c>
      <c r="W153" s="11" t="s">
        <v>1160</v>
      </c>
      <c r="X153" s="14"/>
      <c r="Y153" s="13"/>
      <c r="Z153" s="13" t="s">
        <v>73</v>
      </c>
      <c r="AA153" s="13"/>
      <c r="AB153" s="13"/>
      <c r="AC153" s="13"/>
      <c r="AD153" s="17"/>
      <c r="AE153" s="36"/>
      <c r="AF153" s="36">
        <v>9.08</v>
      </c>
      <c r="AG153" s="36"/>
      <c r="AH153" s="36"/>
      <c r="AI153" s="36"/>
      <c r="AJ153" s="17"/>
      <c r="AK153" s="17"/>
      <c r="AL153" s="17"/>
      <c r="AM153" s="17"/>
      <c r="AN153" s="17">
        <v>23.7</v>
      </c>
      <c r="AO153" s="14">
        <v>2023</v>
      </c>
      <c r="AP153" s="14" t="s">
        <v>221</v>
      </c>
      <c r="AQ153" s="14" t="s">
        <v>222</v>
      </c>
      <c r="AR153" s="15" t="s">
        <v>898</v>
      </c>
      <c r="AS153" s="14" t="s">
        <v>77</v>
      </c>
      <c r="AT153" s="15" t="s">
        <v>94</v>
      </c>
      <c r="AU153" s="14" t="s">
        <v>1154</v>
      </c>
      <c r="AV153" s="15" t="s">
        <v>898</v>
      </c>
      <c r="AW153" s="14">
        <v>2023</v>
      </c>
    </row>
    <row r="154" spans="1:49" ht="409.5" customHeight="1" x14ac:dyDescent="0.25">
      <c r="A154" s="79">
        <v>139</v>
      </c>
      <c r="B154" s="82" t="s">
        <v>1161</v>
      </c>
      <c r="C154" s="82" t="s">
        <v>54</v>
      </c>
      <c r="D154" s="82" t="s">
        <v>1162</v>
      </c>
      <c r="E154" s="76" t="s">
        <v>99</v>
      </c>
      <c r="F154" s="81" t="s">
        <v>1163</v>
      </c>
      <c r="G154" s="82" t="s">
        <v>1164</v>
      </c>
      <c r="H154" s="82" t="s">
        <v>1165</v>
      </c>
      <c r="I154" s="72" t="s">
        <v>260</v>
      </c>
      <c r="J154" s="72" t="s">
        <v>87</v>
      </c>
      <c r="K154" s="72"/>
      <c r="L154" s="78">
        <v>304.5</v>
      </c>
      <c r="M154" s="76" t="s">
        <v>62</v>
      </c>
      <c r="N154" s="76" t="s">
        <v>63</v>
      </c>
      <c r="O154" s="76" t="s">
        <v>128</v>
      </c>
      <c r="P154" s="76" t="s">
        <v>129</v>
      </c>
      <c r="Q154" s="76" t="s">
        <v>898</v>
      </c>
      <c r="R154" s="76" t="s">
        <v>1166</v>
      </c>
      <c r="S154" s="76" t="s">
        <v>1167</v>
      </c>
      <c r="T154" s="76" t="s">
        <v>430</v>
      </c>
      <c r="U154" s="76" t="s">
        <v>70</v>
      </c>
      <c r="V154" s="76" t="s">
        <v>71</v>
      </c>
      <c r="W154" s="76" t="s">
        <v>405</v>
      </c>
      <c r="X154" s="72"/>
      <c r="Y154" s="72"/>
      <c r="Z154" s="72"/>
      <c r="AA154" s="72"/>
      <c r="AB154" s="72"/>
      <c r="AC154" s="72" t="s">
        <v>73</v>
      </c>
      <c r="AD154" s="72"/>
      <c r="AE154" s="72"/>
      <c r="AF154" s="72"/>
      <c r="AG154" s="72"/>
      <c r="AH154" s="72"/>
      <c r="AI154" s="72" t="s">
        <v>1062</v>
      </c>
      <c r="AJ154" s="72"/>
      <c r="AK154" s="72"/>
      <c r="AL154" s="72"/>
      <c r="AM154" s="72"/>
      <c r="AN154" s="78">
        <v>48</v>
      </c>
      <c r="AO154" s="72">
        <v>2023</v>
      </c>
      <c r="AP154" s="72" t="s">
        <v>221</v>
      </c>
      <c r="AQ154" s="72" t="s">
        <v>1168</v>
      </c>
      <c r="AR154" s="72" t="s">
        <v>260</v>
      </c>
      <c r="AS154" s="72" t="s">
        <v>77</v>
      </c>
      <c r="AT154" s="72" t="s">
        <v>258</v>
      </c>
      <c r="AU154" s="72" t="s">
        <v>259</v>
      </c>
      <c r="AV154" s="72" t="s">
        <v>260</v>
      </c>
      <c r="AW154" s="72">
        <v>2023</v>
      </c>
    </row>
    <row r="155" spans="1:49" ht="121.5" customHeight="1" x14ac:dyDescent="0.25">
      <c r="A155" s="73"/>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c r="Z155" s="73"/>
      <c r="AA155" s="73"/>
      <c r="AB155" s="73"/>
      <c r="AC155" s="73"/>
      <c r="AD155" s="73"/>
      <c r="AE155" s="73"/>
      <c r="AF155" s="73"/>
      <c r="AG155" s="73"/>
      <c r="AH155" s="73"/>
      <c r="AI155" s="73"/>
      <c r="AJ155" s="73"/>
      <c r="AK155" s="73"/>
      <c r="AL155" s="73"/>
      <c r="AM155" s="73"/>
      <c r="AN155" s="73"/>
      <c r="AO155" s="73"/>
      <c r="AP155" s="73"/>
      <c r="AQ155" s="73"/>
      <c r="AR155" s="73"/>
      <c r="AS155" s="73"/>
      <c r="AT155" s="73"/>
      <c r="AU155" s="73"/>
      <c r="AV155" s="73"/>
      <c r="AW155" s="73"/>
    </row>
    <row r="156" spans="1:49" ht="225" customHeight="1" x14ac:dyDescent="0.25">
      <c r="A156" s="10">
        <v>140</v>
      </c>
      <c r="B156" s="12" t="s">
        <v>213</v>
      </c>
      <c r="C156" s="12" t="s">
        <v>54</v>
      </c>
      <c r="D156" s="12" t="s">
        <v>214</v>
      </c>
      <c r="E156" s="12" t="s">
        <v>226</v>
      </c>
      <c r="F156" s="1" t="s">
        <v>1169</v>
      </c>
      <c r="G156" s="22" t="s">
        <v>1170</v>
      </c>
      <c r="H156" s="22" t="s">
        <v>1171</v>
      </c>
      <c r="I156" s="14" t="s">
        <v>898</v>
      </c>
      <c r="J156" s="15" t="s">
        <v>87</v>
      </c>
      <c r="K156" s="15"/>
      <c r="L156" s="17">
        <v>147</v>
      </c>
      <c r="M156" s="12" t="s">
        <v>62</v>
      </c>
      <c r="N156" s="12" t="s">
        <v>63</v>
      </c>
      <c r="O156" s="12" t="s">
        <v>128</v>
      </c>
      <c r="P156" s="12" t="s">
        <v>920</v>
      </c>
      <c r="Q156" s="12" t="s">
        <v>898</v>
      </c>
      <c r="R156" s="12" t="s">
        <v>1172</v>
      </c>
      <c r="S156" s="12" t="s">
        <v>1173</v>
      </c>
      <c r="T156" s="12" t="s">
        <v>69</v>
      </c>
      <c r="U156" s="12" t="s">
        <v>107</v>
      </c>
      <c r="V156" s="11" t="s">
        <v>71</v>
      </c>
      <c r="W156" s="11" t="s">
        <v>405</v>
      </c>
      <c r="X156" s="14"/>
      <c r="Y156" s="14"/>
      <c r="Z156" s="14" t="s">
        <v>73</v>
      </c>
      <c r="AA156" s="14"/>
      <c r="AB156" s="14"/>
      <c r="AC156" s="14"/>
      <c r="AD156" s="17"/>
      <c r="AE156" s="36"/>
      <c r="AF156" s="36">
        <v>8.07</v>
      </c>
      <c r="AG156" s="36"/>
      <c r="AH156" s="36"/>
      <c r="AI156" s="36"/>
      <c r="AJ156" s="17"/>
      <c r="AK156" s="17"/>
      <c r="AL156" s="17"/>
      <c r="AM156" s="17"/>
      <c r="AN156" s="17">
        <v>101.89301</v>
      </c>
      <c r="AO156" s="14">
        <v>2023</v>
      </c>
      <c r="AP156" s="14" t="s">
        <v>221</v>
      </c>
      <c r="AQ156" s="14" t="s">
        <v>222</v>
      </c>
      <c r="AR156" s="15" t="s">
        <v>898</v>
      </c>
      <c r="AS156" s="14" t="s">
        <v>77</v>
      </c>
      <c r="AT156" s="15" t="s">
        <v>94</v>
      </c>
      <c r="AU156" s="14" t="s">
        <v>1174</v>
      </c>
      <c r="AV156" s="15" t="s">
        <v>898</v>
      </c>
      <c r="AW156" s="14">
        <v>2023</v>
      </c>
    </row>
    <row r="157" spans="1:49" ht="198" customHeight="1" x14ac:dyDescent="0.25">
      <c r="A157" s="10">
        <v>141</v>
      </c>
      <c r="B157" s="12" t="s">
        <v>213</v>
      </c>
      <c r="C157" s="12" t="s">
        <v>54</v>
      </c>
      <c r="D157" s="12" t="s">
        <v>214</v>
      </c>
      <c r="E157" s="12" t="s">
        <v>226</v>
      </c>
      <c r="F157" s="1" t="s">
        <v>1175</v>
      </c>
      <c r="G157" s="22" t="s">
        <v>1176</v>
      </c>
      <c r="H157" s="22" t="s">
        <v>1177</v>
      </c>
      <c r="I157" s="14" t="s">
        <v>898</v>
      </c>
      <c r="J157" s="15" t="s">
        <v>87</v>
      </c>
      <c r="K157" s="15"/>
      <c r="L157" s="17">
        <v>147</v>
      </c>
      <c r="M157" s="12" t="s">
        <v>62</v>
      </c>
      <c r="N157" s="12" t="s">
        <v>63</v>
      </c>
      <c r="O157" s="12" t="s">
        <v>128</v>
      </c>
      <c r="P157" s="12" t="s">
        <v>920</v>
      </c>
      <c r="Q157" s="12" t="s">
        <v>898</v>
      </c>
      <c r="R157" s="12" t="s">
        <v>1178</v>
      </c>
      <c r="S157" s="12" t="s">
        <v>1179</v>
      </c>
      <c r="T157" s="12" t="s">
        <v>395</v>
      </c>
      <c r="U157" s="12" t="s">
        <v>107</v>
      </c>
      <c r="V157" s="11" t="s">
        <v>71</v>
      </c>
      <c r="W157" s="11" t="s">
        <v>405</v>
      </c>
      <c r="X157" s="14"/>
      <c r="Y157" s="14"/>
      <c r="Z157" s="14" t="s">
        <v>73</v>
      </c>
      <c r="AA157" s="14"/>
      <c r="AB157" s="14"/>
      <c r="AC157" s="14"/>
      <c r="AD157" s="17"/>
      <c r="AE157" s="36"/>
      <c r="AF157" s="36">
        <v>9.6</v>
      </c>
      <c r="AG157" s="36"/>
      <c r="AH157" s="36"/>
      <c r="AI157" s="36"/>
      <c r="AJ157" s="17"/>
      <c r="AK157" s="17"/>
      <c r="AL157" s="17"/>
      <c r="AM157" s="17"/>
      <c r="AN157" s="17">
        <v>25</v>
      </c>
      <c r="AO157" s="14">
        <v>2023</v>
      </c>
      <c r="AP157" s="14" t="s">
        <v>221</v>
      </c>
      <c r="AQ157" s="14" t="s">
        <v>222</v>
      </c>
      <c r="AR157" s="15" t="s">
        <v>898</v>
      </c>
      <c r="AS157" s="14" t="s">
        <v>77</v>
      </c>
      <c r="AT157" s="15" t="s">
        <v>94</v>
      </c>
      <c r="AU157" s="14" t="s">
        <v>1154</v>
      </c>
      <c r="AV157" s="15" t="s">
        <v>898</v>
      </c>
      <c r="AW157" s="14">
        <v>2023</v>
      </c>
    </row>
    <row r="158" spans="1:49" ht="181.5" customHeight="1" x14ac:dyDescent="0.3">
      <c r="A158" s="10">
        <v>142</v>
      </c>
      <c r="B158" s="12" t="s">
        <v>213</v>
      </c>
      <c r="C158" s="12" t="s">
        <v>54</v>
      </c>
      <c r="D158" s="12" t="s">
        <v>214</v>
      </c>
      <c r="E158" s="12" t="s">
        <v>226</v>
      </c>
      <c r="F158" s="1" t="s">
        <v>1180</v>
      </c>
      <c r="G158" s="22" t="s">
        <v>1181</v>
      </c>
      <c r="H158" s="22" t="s">
        <v>1182</v>
      </c>
      <c r="I158" s="14" t="s">
        <v>1183</v>
      </c>
      <c r="J158" s="15" t="s">
        <v>87</v>
      </c>
      <c r="K158" s="15"/>
      <c r="L158" s="17">
        <v>14</v>
      </c>
      <c r="M158" s="12" t="s">
        <v>62</v>
      </c>
      <c r="N158" s="12" t="s">
        <v>63</v>
      </c>
      <c r="O158" s="12" t="s">
        <v>64</v>
      </c>
      <c r="P158" s="12" t="s">
        <v>767</v>
      </c>
      <c r="Q158" s="12" t="s">
        <v>1183</v>
      </c>
      <c r="R158" s="12" t="s">
        <v>1184</v>
      </c>
      <c r="S158" s="11" t="s">
        <v>1185</v>
      </c>
      <c r="T158" s="12" t="s">
        <v>69</v>
      </c>
      <c r="U158" s="12" t="s">
        <v>770</v>
      </c>
      <c r="V158" s="11" t="s">
        <v>92</v>
      </c>
      <c r="W158" s="11" t="s">
        <v>405</v>
      </c>
      <c r="X158" s="37"/>
      <c r="Y158" s="14"/>
      <c r="Z158" s="14" t="s">
        <v>73</v>
      </c>
      <c r="AA158" s="14"/>
      <c r="AB158" s="14"/>
      <c r="AC158" s="14"/>
      <c r="AD158" s="17"/>
      <c r="AE158" s="17"/>
      <c r="AF158" s="17">
        <v>2.2999999999999998</v>
      </c>
      <c r="AG158" s="17"/>
      <c r="AH158" s="17"/>
      <c r="AI158" s="17"/>
      <c r="AJ158" s="17"/>
      <c r="AK158" s="17"/>
      <c r="AL158" s="17"/>
      <c r="AM158" s="17"/>
      <c r="AN158" s="17">
        <v>6.75</v>
      </c>
      <c r="AO158" s="14">
        <v>2023</v>
      </c>
      <c r="AP158" s="14" t="s">
        <v>221</v>
      </c>
      <c r="AQ158" s="14" t="s">
        <v>222</v>
      </c>
      <c r="AR158" s="15" t="s">
        <v>1183</v>
      </c>
      <c r="AS158" s="14" t="s">
        <v>77</v>
      </c>
      <c r="AT158" s="15" t="s">
        <v>94</v>
      </c>
      <c r="AU158" s="15" t="s">
        <v>1186</v>
      </c>
      <c r="AV158" s="15" t="s">
        <v>1183</v>
      </c>
      <c r="AW158" s="14">
        <v>2023</v>
      </c>
    </row>
    <row r="159" spans="1:49" ht="336.75" customHeight="1" x14ac:dyDescent="0.3">
      <c r="A159" s="10">
        <v>143</v>
      </c>
      <c r="B159" s="12" t="s">
        <v>81</v>
      </c>
      <c r="C159" s="12" t="s">
        <v>54</v>
      </c>
      <c r="D159" s="12" t="s">
        <v>82</v>
      </c>
      <c r="E159" s="12" t="s">
        <v>56</v>
      </c>
      <c r="F159" s="1" t="s">
        <v>1187</v>
      </c>
      <c r="G159" s="22" t="s">
        <v>1188</v>
      </c>
      <c r="H159" s="22" t="s">
        <v>1189</v>
      </c>
      <c r="I159" s="14" t="s">
        <v>1190</v>
      </c>
      <c r="J159" s="15" t="s">
        <v>1191</v>
      </c>
      <c r="K159" s="15"/>
      <c r="L159" s="17">
        <v>2.1</v>
      </c>
      <c r="M159" s="12" t="s">
        <v>62</v>
      </c>
      <c r="N159" s="12" t="s">
        <v>63</v>
      </c>
      <c r="O159" s="12" t="s">
        <v>64</v>
      </c>
      <c r="P159" s="12" t="s">
        <v>141</v>
      </c>
      <c r="Q159" s="12" t="s">
        <v>1192</v>
      </c>
      <c r="R159" s="12" t="s">
        <v>1184</v>
      </c>
      <c r="S159" s="11" t="s">
        <v>1193</v>
      </c>
      <c r="T159" s="12" t="s">
        <v>69</v>
      </c>
      <c r="U159" s="12" t="s">
        <v>482</v>
      </c>
      <c r="V159" s="11" t="s">
        <v>92</v>
      </c>
      <c r="W159" s="11" t="s">
        <v>1194</v>
      </c>
      <c r="X159" s="37" t="s">
        <v>73</v>
      </c>
      <c r="Y159" s="14"/>
      <c r="Z159" s="14"/>
      <c r="AA159" s="14"/>
      <c r="AB159" s="14"/>
      <c r="AC159" s="14"/>
      <c r="AD159" s="17">
        <v>0.3</v>
      </c>
      <c r="AE159" s="17"/>
      <c r="AF159" s="17"/>
      <c r="AG159" s="17"/>
      <c r="AH159" s="17"/>
      <c r="AI159" s="17"/>
      <c r="AJ159" s="17">
        <v>56</v>
      </c>
      <c r="AK159" s="17">
        <v>16.8</v>
      </c>
      <c r="AL159" s="17"/>
      <c r="AM159" s="17"/>
      <c r="AN159" s="17">
        <v>16.8</v>
      </c>
      <c r="AO159" s="14">
        <v>2023</v>
      </c>
      <c r="AP159" s="14" t="s">
        <v>74</v>
      </c>
      <c r="AQ159" s="14" t="s">
        <v>144</v>
      </c>
      <c r="AR159" s="15" t="s">
        <v>1195</v>
      </c>
      <c r="AS159" s="14" t="s">
        <v>77</v>
      </c>
      <c r="AT159" s="15" t="s">
        <v>94</v>
      </c>
      <c r="AU159" s="15" t="s">
        <v>1196</v>
      </c>
      <c r="AV159" s="15" t="s">
        <v>1195</v>
      </c>
      <c r="AW159" s="14">
        <v>2023</v>
      </c>
    </row>
    <row r="160" spans="1:49" ht="409.5" customHeight="1" x14ac:dyDescent="0.25">
      <c r="A160" s="79">
        <v>144</v>
      </c>
      <c r="B160" s="82" t="s">
        <v>213</v>
      </c>
      <c r="C160" s="82" t="s">
        <v>54</v>
      </c>
      <c r="D160" s="82" t="s">
        <v>214</v>
      </c>
      <c r="E160" s="76" t="s">
        <v>226</v>
      </c>
      <c r="F160" s="81" t="s">
        <v>1197</v>
      </c>
      <c r="G160" s="82" t="s">
        <v>1198</v>
      </c>
      <c r="H160" s="82" t="s">
        <v>1199</v>
      </c>
      <c r="I160" s="72" t="s">
        <v>1192</v>
      </c>
      <c r="J160" s="72" t="s">
        <v>87</v>
      </c>
      <c r="K160" s="72"/>
      <c r="L160" s="78">
        <v>23.4</v>
      </c>
      <c r="M160" s="76" t="s">
        <v>62</v>
      </c>
      <c r="N160" s="76" t="s">
        <v>63</v>
      </c>
      <c r="O160" s="76" t="s">
        <v>64</v>
      </c>
      <c r="P160" s="76" t="s">
        <v>141</v>
      </c>
      <c r="Q160" s="76" t="s">
        <v>1192</v>
      </c>
      <c r="R160" s="76" t="s">
        <v>1200</v>
      </c>
      <c r="S160" s="76" t="s">
        <v>1201</v>
      </c>
      <c r="T160" s="76" t="s">
        <v>1202</v>
      </c>
      <c r="U160" s="76" t="s">
        <v>482</v>
      </c>
      <c r="V160" s="76" t="s">
        <v>92</v>
      </c>
      <c r="W160" s="77" t="s">
        <v>1194</v>
      </c>
      <c r="X160" s="72"/>
      <c r="Y160" s="72"/>
      <c r="Z160" s="72" t="s">
        <v>73</v>
      </c>
      <c r="AA160" s="72"/>
      <c r="AB160" s="72"/>
      <c r="AC160" s="72"/>
      <c r="AD160" s="72"/>
      <c r="AE160" s="72"/>
      <c r="AF160" s="78">
        <v>85.5</v>
      </c>
      <c r="AG160" s="78"/>
      <c r="AH160" s="78"/>
      <c r="AI160" s="78"/>
      <c r="AJ160" s="78"/>
      <c r="AK160" s="78"/>
      <c r="AL160" s="78"/>
      <c r="AM160" s="78"/>
      <c r="AN160" s="78">
        <v>209.75</v>
      </c>
      <c r="AO160" s="72">
        <v>2023</v>
      </c>
      <c r="AP160" s="72" t="s">
        <v>221</v>
      </c>
      <c r="AQ160" s="72" t="s">
        <v>222</v>
      </c>
      <c r="AR160" s="72" t="s">
        <v>1192</v>
      </c>
      <c r="AS160" s="72" t="s">
        <v>1203</v>
      </c>
      <c r="AT160" s="74" t="s">
        <v>94</v>
      </c>
      <c r="AU160" s="72" t="s">
        <v>230</v>
      </c>
      <c r="AV160" s="72" t="s">
        <v>1192</v>
      </c>
      <c r="AW160" s="72">
        <v>2023</v>
      </c>
    </row>
    <row r="161" spans="1:49" ht="34.5" customHeight="1" x14ac:dyDescent="0.25">
      <c r="A161" s="73"/>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c r="AA161" s="73"/>
      <c r="AB161" s="73"/>
      <c r="AC161" s="73"/>
      <c r="AD161" s="73"/>
      <c r="AE161" s="73"/>
      <c r="AF161" s="73"/>
      <c r="AG161" s="73"/>
      <c r="AH161" s="73"/>
      <c r="AI161" s="73"/>
      <c r="AJ161" s="73"/>
      <c r="AK161" s="73"/>
      <c r="AL161" s="73"/>
      <c r="AM161" s="73"/>
      <c r="AN161" s="73"/>
      <c r="AO161" s="73"/>
      <c r="AP161" s="73"/>
      <c r="AQ161" s="73"/>
      <c r="AR161" s="73"/>
      <c r="AS161" s="73"/>
      <c r="AT161" s="73"/>
      <c r="AU161" s="73"/>
      <c r="AV161" s="73"/>
      <c r="AW161" s="73"/>
    </row>
    <row r="162" spans="1:49" ht="347.25" customHeight="1" x14ac:dyDescent="0.25">
      <c r="A162" s="10">
        <v>145</v>
      </c>
      <c r="B162" s="12" t="s">
        <v>81</v>
      </c>
      <c r="C162" s="12" t="s">
        <v>54</v>
      </c>
      <c r="D162" s="12" t="s">
        <v>113</v>
      </c>
      <c r="E162" s="12" t="s">
        <v>56</v>
      </c>
      <c r="F162" s="1" t="s">
        <v>1204</v>
      </c>
      <c r="G162" s="22" t="s">
        <v>1205</v>
      </c>
      <c r="H162" s="22" t="s">
        <v>1206</v>
      </c>
      <c r="I162" s="14" t="s">
        <v>1207</v>
      </c>
      <c r="J162" s="15" t="s">
        <v>87</v>
      </c>
      <c r="K162" s="15"/>
      <c r="L162" s="17">
        <v>3.2</v>
      </c>
      <c r="M162" s="12" t="s">
        <v>62</v>
      </c>
      <c r="N162" s="12" t="s">
        <v>63</v>
      </c>
      <c r="O162" s="12" t="s">
        <v>128</v>
      </c>
      <c r="P162" s="12" t="s">
        <v>129</v>
      </c>
      <c r="Q162" s="12" t="s">
        <v>1208</v>
      </c>
      <c r="R162" s="12" t="s">
        <v>1184</v>
      </c>
      <c r="S162" s="12" t="s">
        <v>1209</v>
      </c>
      <c r="T162" s="12" t="s">
        <v>69</v>
      </c>
      <c r="U162" s="12" t="s">
        <v>70</v>
      </c>
      <c r="V162" s="11" t="s">
        <v>71</v>
      </c>
      <c r="W162" s="11" t="s">
        <v>1210</v>
      </c>
      <c r="X162" s="14" t="s">
        <v>73</v>
      </c>
      <c r="Y162" s="14"/>
      <c r="Z162" s="14"/>
      <c r="AA162" s="14"/>
      <c r="AB162" s="14"/>
      <c r="AC162" s="14"/>
      <c r="AD162" s="17">
        <v>0.2</v>
      </c>
      <c r="AE162" s="17"/>
      <c r="AF162" s="17"/>
      <c r="AG162" s="17"/>
      <c r="AH162" s="17"/>
      <c r="AI162" s="17"/>
      <c r="AJ162" s="17">
        <f t="shared" ref="AJ162:AJ164" si="30">AK162/AD162</f>
        <v>310</v>
      </c>
      <c r="AK162" s="17">
        <f t="shared" ref="AK162:AK164" si="31">AN162</f>
        <v>62</v>
      </c>
      <c r="AL162" s="17"/>
      <c r="AM162" s="17"/>
      <c r="AN162" s="17">
        <v>62</v>
      </c>
      <c r="AO162" s="14">
        <v>2023</v>
      </c>
      <c r="AP162" s="14" t="s">
        <v>74</v>
      </c>
      <c r="AQ162" s="14" t="s">
        <v>144</v>
      </c>
      <c r="AR162" s="15" t="s">
        <v>1211</v>
      </c>
      <c r="AS162" s="14" t="s">
        <v>121</v>
      </c>
      <c r="AT162" s="15" t="s">
        <v>94</v>
      </c>
      <c r="AU162" s="14" t="s">
        <v>1212</v>
      </c>
      <c r="AV162" s="15" t="s">
        <v>1208</v>
      </c>
      <c r="AW162" s="14">
        <v>2023</v>
      </c>
    </row>
    <row r="163" spans="1:49" ht="300" customHeight="1" x14ac:dyDescent="0.25">
      <c r="A163" s="10">
        <v>146</v>
      </c>
      <c r="B163" s="12" t="s">
        <v>231</v>
      </c>
      <c r="C163" s="12" t="s">
        <v>54</v>
      </c>
      <c r="D163" s="12" t="s">
        <v>191</v>
      </c>
      <c r="E163" s="22" t="s">
        <v>192</v>
      </c>
      <c r="F163" s="1" t="s">
        <v>1213</v>
      </c>
      <c r="G163" s="22" t="s">
        <v>1214</v>
      </c>
      <c r="H163" s="22" t="s">
        <v>1215</v>
      </c>
      <c r="I163" s="14" t="s">
        <v>1216</v>
      </c>
      <c r="J163" s="15" t="s">
        <v>87</v>
      </c>
      <c r="K163" s="15"/>
      <c r="L163" s="17">
        <v>115</v>
      </c>
      <c r="M163" s="12" t="s">
        <v>62</v>
      </c>
      <c r="N163" s="12" t="s">
        <v>63</v>
      </c>
      <c r="O163" s="12" t="s">
        <v>128</v>
      </c>
      <c r="P163" s="12" t="s">
        <v>129</v>
      </c>
      <c r="Q163" s="12" t="s">
        <v>937</v>
      </c>
      <c r="R163" s="12" t="s">
        <v>1184</v>
      </c>
      <c r="S163" s="11" t="s">
        <v>1209</v>
      </c>
      <c r="T163" s="12" t="s">
        <v>69</v>
      </c>
      <c r="U163" s="12" t="s">
        <v>70</v>
      </c>
      <c r="V163" s="11" t="s">
        <v>71</v>
      </c>
      <c r="W163" s="11" t="s">
        <v>1210</v>
      </c>
      <c r="X163" s="14" t="s">
        <v>73</v>
      </c>
      <c r="Y163" s="14"/>
      <c r="Z163" s="14"/>
      <c r="AA163" s="14"/>
      <c r="AB163" s="14"/>
      <c r="AC163" s="14"/>
      <c r="AD163" s="17">
        <v>0.1</v>
      </c>
      <c r="AE163" s="17"/>
      <c r="AF163" s="17"/>
      <c r="AG163" s="17"/>
      <c r="AH163" s="17"/>
      <c r="AI163" s="17"/>
      <c r="AJ163" s="17">
        <f t="shared" si="30"/>
        <v>18</v>
      </c>
      <c r="AK163" s="17">
        <f t="shared" si="31"/>
        <v>1.8</v>
      </c>
      <c r="AL163" s="17"/>
      <c r="AM163" s="17"/>
      <c r="AN163" s="17">
        <v>1.8</v>
      </c>
      <c r="AO163" s="14">
        <v>2023</v>
      </c>
      <c r="AP163" s="14" t="s">
        <v>108</v>
      </c>
      <c r="AQ163" s="14" t="s">
        <v>200</v>
      </c>
      <c r="AR163" s="15" t="s">
        <v>1217</v>
      </c>
      <c r="AS163" s="14" t="s">
        <v>77</v>
      </c>
      <c r="AT163" s="15" t="s">
        <v>202</v>
      </c>
      <c r="AU163" s="14" t="s">
        <v>1218</v>
      </c>
      <c r="AV163" s="15" t="s">
        <v>1219</v>
      </c>
      <c r="AW163" s="14">
        <v>2023</v>
      </c>
    </row>
    <row r="164" spans="1:49" ht="318" customHeight="1" x14ac:dyDescent="0.25">
      <c r="A164" s="10">
        <v>147</v>
      </c>
      <c r="B164" s="12" t="s">
        <v>231</v>
      </c>
      <c r="C164" s="12" t="s">
        <v>54</v>
      </c>
      <c r="D164" s="12" t="s">
        <v>191</v>
      </c>
      <c r="E164" s="22" t="s">
        <v>192</v>
      </c>
      <c r="F164" s="1" t="s">
        <v>1220</v>
      </c>
      <c r="G164" s="22" t="s">
        <v>1221</v>
      </c>
      <c r="H164" s="22" t="s">
        <v>1222</v>
      </c>
      <c r="I164" s="14" t="s">
        <v>1223</v>
      </c>
      <c r="J164" s="15" t="s">
        <v>87</v>
      </c>
      <c r="K164" s="15"/>
      <c r="L164" s="17">
        <v>115</v>
      </c>
      <c r="M164" s="12" t="s">
        <v>62</v>
      </c>
      <c r="N164" s="12" t="s">
        <v>63</v>
      </c>
      <c r="O164" s="12" t="s">
        <v>128</v>
      </c>
      <c r="P164" s="12" t="s">
        <v>129</v>
      </c>
      <c r="Q164" s="12" t="s">
        <v>937</v>
      </c>
      <c r="R164" s="12" t="s">
        <v>1184</v>
      </c>
      <c r="S164" s="11" t="s">
        <v>1209</v>
      </c>
      <c r="T164" s="12" t="s">
        <v>69</v>
      </c>
      <c r="U164" s="12" t="s">
        <v>70</v>
      </c>
      <c r="V164" s="11" t="s">
        <v>71</v>
      </c>
      <c r="W164" s="11" t="s">
        <v>1210</v>
      </c>
      <c r="X164" s="14" t="s">
        <v>73</v>
      </c>
      <c r="Y164" s="14"/>
      <c r="Z164" s="14"/>
      <c r="AA164" s="14"/>
      <c r="AB164" s="14"/>
      <c r="AC164" s="14"/>
      <c r="AD164" s="17">
        <v>1.464</v>
      </c>
      <c r="AE164" s="17"/>
      <c r="AF164" s="17"/>
      <c r="AG164" s="17"/>
      <c r="AH164" s="17"/>
      <c r="AI164" s="17"/>
      <c r="AJ164" s="17">
        <f t="shared" si="30"/>
        <v>18.237704918032787</v>
      </c>
      <c r="AK164" s="17">
        <f t="shared" si="31"/>
        <v>26.7</v>
      </c>
      <c r="AL164" s="17"/>
      <c r="AM164" s="17"/>
      <c r="AN164" s="17">
        <v>26.7</v>
      </c>
      <c r="AO164" s="14">
        <v>2023</v>
      </c>
      <c r="AP164" s="14" t="s">
        <v>108</v>
      </c>
      <c r="AQ164" s="14" t="s">
        <v>200</v>
      </c>
      <c r="AR164" s="15" t="s">
        <v>1224</v>
      </c>
      <c r="AS164" s="14" t="s">
        <v>77</v>
      </c>
      <c r="AT164" s="15" t="s">
        <v>202</v>
      </c>
      <c r="AU164" s="14" t="s">
        <v>1218</v>
      </c>
      <c r="AV164" s="15" t="s">
        <v>1225</v>
      </c>
      <c r="AW164" s="14">
        <v>2023</v>
      </c>
    </row>
    <row r="165" spans="1:49" ht="186" customHeight="1" x14ac:dyDescent="0.25">
      <c r="A165" s="10">
        <v>148</v>
      </c>
      <c r="B165" s="11" t="s">
        <v>213</v>
      </c>
      <c r="C165" s="11" t="s">
        <v>54</v>
      </c>
      <c r="D165" s="12" t="s">
        <v>214</v>
      </c>
      <c r="E165" s="12" t="s">
        <v>226</v>
      </c>
      <c r="F165" s="1" t="s">
        <v>1226</v>
      </c>
      <c r="G165" s="13" t="s">
        <v>1227</v>
      </c>
      <c r="H165" s="22" t="s">
        <v>1228</v>
      </c>
      <c r="I165" s="14" t="s">
        <v>1208</v>
      </c>
      <c r="J165" s="15" t="s">
        <v>87</v>
      </c>
      <c r="K165" s="21"/>
      <c r="L165" s="24">
        <v>147.30000000000001</v>
      </c>
      <c r="M165" s="12" t="s">
        <v>62</v>
      </c>
      <c r="N165" s="12" t="s">
        <v>63</v>
      </c>
      <c r="O165" s="12" t="s">
        <v>128</v>
      </c>
      <c r="P165" s="12" t="s">
        <v>129</v>
      </c>
      <c r="Q165" s="12" t="s">
        <v>1208</v>
      </c>
      <c r="R165" s="12" t="s">
        <v>1184</v>
      </c>
      <c r="S165" s="12" t="s">
        <v>1209</v>
      </c>
      <c r="T165" s="12" t="s">
        <v>69</v>
      </c>
      <c r="U165" s="12" t="s">
        <v>70</v>
      </c>
      <c r="V165" s="11" t="s">
        <v>71</v>
      </c>
      <c r="W165" s="11" t="s">
        <v>1210</v>
      </c>
      <c r="X165" s="18"/>
      <c r="Y165" s="14"/>
      <c r="Z165" s="14" t="s">
        <v>73</v>
      </c>
      <c r="AA165" s="14"/>
      <c r="AB165" s="14"/>
      <c r="AC165" s="14"/>
      <c r="AD165" s="17"/>
      <c r="AE165" s="17"/>
      <c r="AF165" s="17">
        <v>36</v>
      </c>
      <c r="AG165" s="17"/>
      <c r="AH165" s="17"/>
      <c r="AI165" s="17"/>
      <c r="AJ165" s="17"/>
      <c r="AK165" s="17"/>
      <c r="AL165" s="17"/>
      <c r="AM165" s="17"/>
      <c r="AN165" s="17">
        <v>91</v>
      </c>
      <c r="AO165" s="14">
        <v>2023</v>
      </c>
      <c r="AP165" s="14" t="s">
        <v>221</v>
      </c>
      <c r="AQ165" s="14" t="s">
        <v>222</v>
      </c>
      <c r="AR165" s="14" t="s">
        <v>1208</v>
      </c>
      <c r="AS165" s="14" t="s">
        <v>121</v>
      </c>
      <c r="AT165" s="15" t="s">
        <v>94</v>
      </c>
      <c r="AU165" s="15" t="s">
        <v>230</v>
      </c>
      <c r="AV165" s="14" t="s">
        <v>1208</v>
      </c>
      <c r="AW165" s="14">
        <v>2023</v>
      </c>
    </row>
    <row r="166" spans="1:49" ht="190.5" customHeight="1" x14ac:dyDescent="0.25">
      <c r="A166" s="10">
        <v>149</v>
      </c>
      <c r="B166" s="11" t="s">
        <v>213</v>
      </c>
      <c r="C166" s="11" t="s">
        <v>54</v>
      </c>
      <c r="D166" s="12" t="s">
        <v>214</v>
      </c>
      <c r="E166" s="12" t="s">
        <v>226</v>
      </c>
      <c r="F166" s="1" t="s">
        <v>1229</v>
      </c>
      <c r="G166" s="13" t="s">
        <v>1230</v>
      </c>
      <c r="H166" s="22" t="s">
        <v>1231</v>
      </c>
      <c r="I166" s="14" t="s">
        <v>937</v>
      </c>
      <c r="J166" s="15" t="s">
        <v>87</v>
      </c>
      <c r="K166" s="21"/>
      <c r="L166" s="24">
        <v>115</v>
      </c>
      <c r="M166" s="12" t="s">
        <v>62</v>
      </c>
      <c r="N166" s="12" t="s">
        <v>63</v>
      </c>
      <c r="O166" s="12" t="s">
        <v>128</v>
      </c>
      <c r="P166" s="12" t="s">
        <v>129</v>
      </c>
      <c r="Q166" s="12" t="s">
        <v>937</v>
      </c>
      <c r="R166" s="12" t="s">
        <v>1184</v>
      </c>
      <c r="S166" s="12" t="s">
        <v>1209</v>
      </c>
      <c r="T166" s="12" t="s">
        <v>69</v>
      </c>
      <c r="U166" s="12" t="s">
        <v>70</v>
      </c>
      <c r="V166" s="11" t="s">
        <v>71</v>
      </c>
      <c r="W166" s="11" t="s">
        <v>405</v>
      </c>
      <c r="X166" s="18"/>
      <c r="Y166" s="14"/>
      <c r="Z166" s="14" t="s">
        <v>73</v>
      </c>
      <c r="AA166" s="14"/>
      <c r="AB166" s="14"/>
      <c r="AC166" s="14"/>
      <c r="AD166" s="17"/>
      <c r="AE166" s="17"/>
      <c r="AF166" s="17" t="s">
        <v>73</v>
      </c>
      <c r="AG166" s="17"/>
      <c r="AH166" s="17"/>
      <c r="AI166" s="17"/>
      <c r="AJ166" s="17"/>
      <c r="AK166" s="17"/>
      <c r="AL166" s="17"/>
      <c r="AM166" s="17"/>
      <c r="AN166" s="17">
        <v>20.079999999999998</v>
      </c>
      <c r="AO166" s="14">
        <v>2023</v>
      </c>
      <c r="AP166" s="14" t="s">
        <v>221</v>
      </c>
      <c r="AQ166" s="14" t="s">
        <v>222</v>
      </c>
      <c r="AR166" s="14" t="s">
        <v>937</v>
      </c>
      <c r="AS166" s="14" t="s">
        <v>121</v>
      </c>
      <c r="AT166" s="15" t="s">
        <v>94</v>
      </c>
      <c r="AU166" s="15" t="s">
        <v>1232</v>
      </c>
      <c r="AV166" s="14" t="s">
        <v>937</v>
      </c>
      <c r="AW166" s="14">
        <v>2023</v>
      </c>
    </row>
    <row r="167" spans="1:49" ht="152.25" customHeight="1" x14ac:dyDescent="0.25">
      <c r="A167" s="10">
        <v>150</v>
      </c>
      <c r="B167" s="11" t="s">
        <v>925</v>
      </c>
      <c r="C167" s="11" t="s">
        <v>54</v>
      </c>
      <c r="D167" s="12" t="s">
        <v>915</v>
      </c>
      <c r="E167" s="12" t="s">
        <v>762</v>
      </c>
      <c r="F167" s="2" t="s">
        <v>1233</v>
      </c>
      <c r="G167" s="13" t="s">
        <v>1234</v>
      </c>
      <c r="H167" s="22" t="s">
        <v>1235</v>
      </c>
      <c r="I167" s="14" t="s">
        <v>766</v>
      </c>
      <c r="J167" s="15" t="s">
        <v>87</v>
      </c>
      <c r="K167" s="21"/>
      <c r="L167" s="24">
        <v>36.5</v>
      </c>
      <c r="M167" s="12" t="s">
        <v>62</v>
      </c>
      <c r="N167" s="12" t="s">
        <v>63</v>
      </c>
      <c r="O167" s="12" t="s">
        <v>128</v>
      </c>
      <c r="P167" s="12" t="s">
        <v>920</v>
      </c>
      <c r="Q167" s="12" t="s">
        <v>246</v>
      </c>
      <c r="R167" s="12" t="s">
        <v>1236</v>
      </c>
      <c r="S167" s="11" t="s">
        <v>1237</v>
      </c>
      <c r="T167" s="12" t="s">
        <v>69</v>
      </c>
      <c r="U167" s="12" t="s">
        <v>770</v>
      </c>
      <c r="V167" s="11" t="s">
        <v>92</v>
      </c>
      <c r="W167" s="11" t="s">
        <v>405</v>
      </c>
      <c r="X167" s="18"/>
      <c r="Y167" s="14"/>
      <c r="Z167" s="14"/>
      <c r="AA167" s="14"/>
      <c r="AB167" s="14"/>
      <c r="AC167" s="14" t="s">
        <v>73</v>
      </c>
      <c r="AD167" s="24"/>
      <c r="AE167" s="36"/>
      <c r="AF167" s="36"/>
      <c r="AG167" s="36"/>
      <c r="AH167" s="36"/>
      <c r="AI167" s="36" t="s">
        <v>931</v>
      </c>
      <c r="AJ167" s="25"/>
      <c r="AK167" s="25"/>
      <c r="AL167" s="27"/>
      <c r="AM167" s="27"/>
      <c r="AN167" s="25">
        <v>0.15</v>
      </c>
      <c r="AO167" s="14">
        <v>2023</v>
      </c>
      <c r="AP167" s="14" t="s">
        <v>221</v>
      </c>
      <c r="AQ167" s="14" t="s">
        <v>222</v>
      </c>
      <c r="AR167" s="14" t="s">
        <v>246</v>
      </c>
      <c r="AS167" s="14" t="s">
        <v>77</v>
      </c>
      <c r="AT167" s="15" t="s">
        <v>202</v>
      </c>
      <c r="AU167" s="15" t="s">
        <v>1238</v>
      </c>
      <c r="AV167" s="14" t="s">
        <v>246</v>
      </c>
      <c r="AW167" s="14">
        <v>2023</v>
      </c>
    </row>
    <row r="168" spans="1:49" ht="195.75" customHeight="1" x14ac:dyDescent="0.25">
      <c r="A168" s="10">
        <v>151</v>
      </c>
      <c r="B168" s="11" t="s">
        <v>213</v>
      </c>
      <c r="C168" s="11" t="s">
        <v>54</v>
      </c>
      <c r="D168" s="12" t="s">
        <v>214</v>
      </c>
      <c r="E168" s="12" t="s">
        <v>226</v>
      </c>
      <c r="F168" s="2" t="s">
        <v>1239</v>
      </c>
      <c r="G168" s="13" t="s">
        <v>1240</v>
      </c>
      <c r="H168" s="22" t="s">
        <v>1241</v>
      </c>
      <c r="I168" s="14" t="s">
        <v>937</v>
      </c>
      <c r="J168" s="15" t="s">
        <v>87</v>
      </c>
      <c r="K168" s="21"/>
      <c r="L168" s="24">
        <v>115</v>
      </c>
      <c r="M168" s="12" t="s">
        <v>62</v>
      </c>
      <c r="N168" s="12" t="s">
        <v>63</v>
      </c>
      <c r="O168" s="12" t="s">
        <v>128</v>
      </c>
      <c r="P168" s="12" t="s">
        <v>129</v>
      </c>
      <c r="Q168" s="12" t="s">
        <v>937</v>
      </c>
      <c r="R168" s="12" t="s">
        <v>1242</v>
      </c>
      <c r="S168" s="11" t="s">
        <v>1243</v>
      </c>
      <c r="T168" s="12" t="s">
        <v>69</v>
      </c>
      <c r="U168" s="12" t="s">
        <v>770</v>
      </c>
      <c r="V168" s="11" t="s">
        <v>92</v>
      </c>
      <c r="W168" s="11" t="s">
        <v>405</v>
      </c>
      <c r="X168" s="18"/>
      <c r="Y168" s="14"/>
      <c r="Z168" s="14" t="s">
        <v>73</v>
      </c>
      <c r="AA168" s="14"/>
      <c r="AB168" s="14"/>
      <c r="AC168" s="14"/>
      <c r="AD168" s="24"/>
      <c r="AE168" s="36"/>
      <c r="AF168" s="36" t="s">
        <v>73</v>
      </c>
      <c r="AG168" s="36"/>
      <c r="AH168" s="36"/>
      <c r="AI168" s="36"/>
      <c r="AJ168" s="25"/>
      <c r="AK168" s="25"/>
      <c r="AL168" s="27"/>
      <c r="AM168" s="27"/>
      <c r="AN168" s="25">
        <v>8.0299999999999994</v>
      </c>
      <c r="AO168" s="14">
        <v>2023</v>
      </c>
      <c r="AP168" s="14" t="s">
        <v>221</v>
      </c>
      <c r="AQ168" s="14" t="s">
        <v>222</v>
      </c>
      <c r="AR168" s="14" t="s">
        <v>937</v>
      </c>
      <c r="AS168" s="14" t="s">
        <v>77</v>
      </c>
      <c r="AT168" s="15" t="s">
        <v>94</v>
      </c>
      <c r="AU168" s="14" t="s">
        <v>1244</v>
      </c>
      <c r="AV168" s="14" t="s">
        <v>937</v>
      </c>
      <c r="AW168" s="14">
        <v>2023</v>
      </c>
    </row>
    <row r="169" spans="1:49" ht="225" customHeight="1" x14ac:dyDescent="0.25">
      <c r="A169" s="10">
        <v>152</v>
      </c>
      <c r="B169" s="11" t="s">
        <v>213</v>
      </c>
      <c r="C169" s="11" t="s">
        <v>54</v>
      </c>
      <c r="D169" s="12" t="s">
        <v>214</v>
      </c>
      <c r="E169" s="12" t="s">
        <v>226</v>
      </c>
      <c r="F169" s="1" t="s">
        <v>1245</v>
      </c>
      <c r="G169" s="13" t="s">
        <v>1246</v>
      </c>
      <c r="H169" s="22" t="s">
        <v>1247</v>
      </c>
      <c r="I169" s="14" t="s">
        <v>937</v>
      </c>
      <c r="J169" s="15" t="s">
        <v>87</v>
      </c>
      <c r="K169" s="21"/>
      <c r="L169" s="24">
        <v>115</v>
      </c>
      <c r="M169" s="12" t="s">
        <v>62</v>
      </c>
      <c r="N169" s="12" t="s">
        <v>63</v>
      </c>
      <c r="O169" s="12" t="s">
        <v>128</v>
      </c>
      <c r="P169" s="12" t="s">
        <v>129</v>
      </c>
      <c r="Q169" s="12" t="s">
        <v>937</v>
      </c>
      <c r="R169" s="11" t="s">
        <v>1248</v>
      </c>
      <c r="S169" s="11" t="s">
        <v>1249</v>
      </c>
      <c r="T169" s="12" t="s">
        <v>69</v>
      </c>
      <c r="U169" s="12" t="s">
        <v>770</v>
      </c>
      <c r="V169" s="11" t="s">
        <v>92</v>
      </c>
      <c r="W169" s="11" t="s">
        <v>405</v>
      </c>
      <c r="X169" s="18"/>
      <c r="Y169" s="14"/>
      <c r="Z169" s="14" t="s">
        <v>73</v>
      </c>
      <c r="AA169" s="14"/>
      <c r="AB169" s="14"/>
      <c r="AC169" s="14"/>
      <c r="AD169" s="25"/>
      <c r="AE169" s="36"/>
      <c r="AF169" s="36" t="s">
        <v>73</v>
      </c>
      <c r="AG169" s="36"/>
      <c r="AH169" s="36"/>
      <c r="AI169" s="36"/>
      <c r="AJ169" s="25"/>
      <c r="AK169" s="25"/>
      <c r="AL169" s="27"/>
      <c r="AM169" s="27"/>
      <c r="AN169" s="25">
        <v>5.16</v>
      </c>
      <c r="AO169" s="14">
        <v>2023</v>
      </c>
      <c r="AP169" s="14" t="s">
        <v>221</v>
      </c>
      <c r="AQ169" s="14" t="s">
        <v>222</v>
      </c>
      <c r="AR169" s="14" t="s">
        <v>937</v>
      </c>
      <c r="AS169" s="14" t="s">
        <v>121</v>
      </c>
      <c r="AT169" s="15" t="s">
        <v>94</v>
      </c>
      <c r="AU169" s="15" t="s">
        <v>1250</v>
      </c>
      <c r="AV169" s="14" t="s">
        <v>937</v>
      </c>
      <c r="AW169" s="14">
        <v>2023</v>
      </c>
    </row>
    <row r="170" spans="1:49" ht="338.25" customHeight="1" x14ac:dyDescent="0.25">
      <c r="A170" s="10">
        <v>153</v>
      </c>
      <c r="B170" s="11" t="s">
        <v>81</v>
      </c>
      <c r="C170" s="11" t="s">
        <v>54</v>
      </c>
      <c r="D170" s="12" t="s">
        <v>113</v>
      </c>
      <c r="E170" s="12" t="s">
        <v>56</v>
      </c>
      <c r="F170" s="2" t="s">
        <v>1251</v>
      </c>
      <c r="G170" s="13" t="s">
        <v>1252</v>
      </c>
      <c r="H170" s="22" t="s">
        <v>1253</v>
      </c>
      <c r="I170" s="14" t="s">
        <v>1091</v>
      </c>
      <c r="J170" s="15" t="s">
        <v>991</v>
      </c>
      <c r="K170" s="21"/>
      <c r="L170" s="24">
        <v>6.8</v>
      </c>
      <c r="M170" s="12" t="s">
        <v>62</v>
      </c>
      <c r="N170" s="12" t="s">
        <v>63</v>
      </c>
      <c r="O170" s="12" t="s">
        <v>128</v>
      </c>
      <c r="P170" s="12" t="s">
        <v>1092</v>
      </c>
      <c r="Q170" s="12" t="s">
        <v>1093</v>
      </c>
      <c r="R170" s="11" t="s">
        <v>1254</v>
      </c>
      <c r="S170" s="11" t="s">
        <v>1255</v>
      </c>
      <c r="T170" s="12" t="s">
        <v>69</v>
      </c>
      <c r="U170" s="12" t="s">
        <v>770</v>
      </c>
      <c r="V170" s="11" t="s">
        <v>771</v>
      </c>
      <c r="W170" s="11" t="s">
        <v>405</v>
      </c>
      <c r="X170" s="18" t="s">
        <v>73</v>
      </c>
      <c r="Y170" s="14"/>
      <c r="Z170" s="14"/>
      <c r="AA170" s="14"/>
      <c r="AB170" s="14"/>
      <c r="AC170" s="14"/>
      <c r="AD170" s="25">
        <v>2.8</v>
      </c>
      <c r="AE170" s="36"/>
      <c r="AF170" s="36"/>
      <c r="AG170" s="36"/>
      <c r="AH170" s="36"/>
      <c r="AI170" s="36"/>
      <c r="AJ170" s="25">
        <f t="shared" ref="AJ170:AJ172" si="32">AK170/AD170</f>
        <v>19.428571428571431</v>
      </c>
      <c r="AK170" s="25">
        <f t="shared" ref="AK170:AK172" si="33">AN170</f>
        <v>54.4</v>
      </c>
      <c r="AL170" s="27"/>
      <c r="AM170" s="27"/>
      <c r="AN170" s="25">
        <v>54.4</v>
      </c>
      <c r="AO170" s="14">
        <v>2023</v>
      </c>
      <c r="AP170" s="14" t="s">
        <v>851</v>
      </c>
      <c r="AQ170" s="14" t="s">
        <v>144</v>
      </c>
      <c r="AR170" s="14" t="s">
        <v>1096</v>
      </c>
      <c r="AS170" s="14" t="s">
        <v>77</v>
      </c>
      <c r="AT170" s="14" t="s">
        <v>94</v>
      </c>
      <c r="AU170" s="15" t="s">
        <v>1256</v>
      </c>
      <c r="AV170" s="15" t="s">
        <v>1073</v>
      </c>
      <c r="AW170" s="14">
        <v>2023</v>
      </c>
    </row>
    <row r="171" spans="1:49" ht="337.5" customHeight="1" x14ac:dyDescent="0.25">
      <c r="A171" s="10">
        <v>154</v>
      </c>
      <c r="B171" s="11" t="s">
        <v>81</v>
      </c>
      <c r="C171" s="11" t="s">
        <v>54</v>
      </c>
      <c r="D171" s="12" t="s">
        <v>113</v>
      </c>
      <c r="E171" s="12" t="s">
        <v>56</v>
      </c>
      <c r="F171" s="1" t="s">
        <v>1257</v>
      </c>
      <c r="G171" s="22" t="s">
        <v>1258</v>
      </c>
      <c r="H171" s="22" t="s">
        <v>1259</v>
      </c>
      <c r="I171" s="14" t="s">
        <v>1260</v>
      </c>
      <c r="J171" s="15" t="s">
        <v>1261</v>
      </c>
      <c r="K171" s="21"/>
      <c r="L171" s="24">
        <v>48.4</v>
      </c>
      <c r="M171" s="12" t="s">
        <v>62</v>
      </c>
      <c r="N171" s="12" t="s">
        <v>63</v>
      </c>
      <c r="O171" s="12" t="s">
        <v>128</v>
      </c>
      <c r="P171" s="12" t="s">
        <v>1011</v>
      </c>
      <c r="Q171" s="12" t="s">
        <v>1262</v>
      </c>
      <c r="R171" s="11" t="s">
        <v>1254</v>
      </c>
      <c r="S171" s="12" t="s">
        <v>1263</v>
      </c>
      <c r="T171" s="12" t="s">
        <v>69</v>
      </c>
      <c r="U171" s="12" t="s">
        <v>107</v>
      </c>
      <c r="V171" s="11" t="s">
        <v>71</v>
      </c>
      <c r="W171" s="11" t="s">
        <v>405</v>
      </c>
      <c r="X171" s="18" t="s">
        <v>73</v>
      </c>
      <c r="Y171" s="14"/>
      <c r="Z171" s="14"/>
      <c r="AA171" s="14"/>
      <c r="AB171" s="14"/>
      <c r="AC171" s="14"/>
      <c r="AD171" s="25">
        <v>23</v>
      </c>
      <c r="AE171" s="36"/>
      <c r="AF171" s="36"/>
      <c r="AG171" s="36"/>
      <c r="AH171" s="36"/>
      <c r="AI171" s="36"/>
      <c r="AJ171" s="25">
        <f t="shared" si="32"/>
        <v>37.878260869565217</v>
      </c>
      <c r="AK171" s="25">
        <f t="shared" si="33"/>
        <v>871.2</v>
      </c>
      <c r="AL171" s="27"/>
      <c r="AM171" s="27"/>
      <c r="AN171" s="25">
        <v>871.2</v>
      </c>
      <c r="AO171" s="14">
        <v>2023</v>
      </c>
      <c r="AP171" s="14" t="s">
        <v>851</v>
      </c>
      <c r="AQ171" s="14" t="s">
        <v>144</v>
      </c>
      <c r="AR171" s="14" t="s">
        <v>1264</v>
      </c>
      <c r="AS171" s="14" t="s">
        <v>121</v>
      </c>
      <c r="AT171" s="15" t="s">
        <v>258</v>
      </c>
      <c r="AU171" s="15" t="s">
        <v>1265</v>
      </c>
      <c r="AV171" s="15" t="s">
        <v>1073</v>
      </c>
      <c r="AW171" s="14">
        <v>2023</v>
      </c>
    </row>
    <row r="172" spans="1:49" ht="409.5" customHeight="1" x14ac:dyDescent="0.25">
      <c r="A172" s="79">
        <v>155</v>
      </c>
      <c r="B172" s="82" t="s">
        <v>547</v>
      </c>
      <c r="C172" s="82" t="s">
        <v>54</v>
      </c>
      <c r="D172" s="82" t="s">
        <v>548</v>
      </c>
      <c r="E172" s="76" t="s">
        <v>549</v>
      </c>
      <c r="F172" s="81" t="s">
        <v>1266</v>
      </c>
      <c r="G172" s="80" t="s">
        <v>1267</v>
      </c>
      <c r="H172" s="82" t="s">
        <v>1268</v>
      </c>
      <c r="I172" s="72" t="s">
        <v>1269</v>
      </c>
      <c r="J172" s="72" t="s">
        <v>1261</v>
      </c>
      <c r="K172" s="72"/>
      <c r="L172" s="72">
        <v>48.4</v>
      </c>
      <c r="M172" s="76" t="s">
        <v>62</v>
      </c>
      <c r="N172" s="76" t="s">
        <v>63</v>
      </c>
      <c r="O172" s="76" t="s">
        <v>128</v>
      </c>
      <c r="P172" s="76" t="s">
        <v>1011</v>
      </c>
      <c r="Q172" s="76" t="s">
        <v>1262</v>
      </c>
      <c r="R172" s="77" t="s">
        <v>1254</v>
      </c>
      <c r="S172" s="76" t="s">
        <v>1263</v>
      </c>
      <c r="T172" s="76" t="s">
        <v>69</v>
      </c>
      <c r="U172" s="76" t="s">
        <v>107</v>
      </c>
      <c r="V172" s="76" t="s">
        <v>71</v>
      </c>
      <c r="W172" s="76" t="s">
        <v>405</v>
      </c>
      <c r="X172" s="72" t="s">
        <v>73</v>
      </c>
      <c r="Y172" s="72"/>
      <c r="Z172" s="72"/>
      <c r="AA172" s="72"/>
      <c r="AB172" s="72"/>
      <c r="AC172" s="72"/>
      <c r="AD172" s="94">
        <v>12.7</v>
      </c>
      <c r="AE172" s="94"/>
      <c r="AF172" s="94"/>
      <c r="AG172" s="94"/>
      <c r="AH172" s="94"/>
      <c r="AI172" s="94"/>
      <c r="AJ172" s="94">
        <f t="shared" si="32"/>
        <v>3.3070866141732287</v>
      </c>
      <c r="AK172" s="94">
        <f t="shared" si="33"/>
        <v>42</v>
      </c>
      <c r="AL172" s="94"/>
      <c r="AM172" s="94"/>
      <c r="AN172" s="94">
        <v>42</v>
      </c>
      <c r="AO172" s="72">
        <v>2023</v>
      </c>
      <c r="AP172" s="72" t="s">
        <v>74</v>
      </c>
      <c r="AQ172" s="72" t="s">
        <v>144</v>
      </c>
      <c r="AR172" s="72" t="s">
        <v>1270</v>
      </c>
      <c r="AS172" s="72" t="s">
        <v>121</v>
      </c>
      <c r="AT172" s="72" t="s">
        <v>94</v>
      </c>
      <c r="AU172" s="72" t="s">
        <v>1271</v>
      </c>
      <c r="AV172" s="72" t="s">
        <v>1073</v>
      </c>
      <c r="AW172" s="72">
        <v>2023</v>
      </c>
    </row>
    <row r="173" spans="1:49" ht="240" customHeight="1" x14ac:dyDescent="0.25">
      <c r="A173" s="73"/>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3"/>
      <c r="AR173" s="73"/>
      <c r="AS173" s="73"/>
      <c r="AT173" s="73"/>
      <c r="AU173" s="73"/>
      <c r="AV173" s="73"/>
      <c r="AW173" s="73"/>
    </row>
    <row r="174" spans="1:49" ht="351" customHeight="1" x14ac:dyDescent="0.25">
      <c r="A174" s="10">
        <v>156</v>
      </c>
      <c r="B174" s="11" t="s">
        <v>81</v>
      </c>
      <c r="C174" s="11" t="s">
        <v>54</v>
      </c>
      <c r="D174" s="12" t="s">
        <v>113</v>
      </c>
      <c r="E174" s="12" t="s">
        <v>508</v>
      </c>
      <c r="F174" s="1" t="s">
        <v>1272</v>
      </c>
      <c r="G174" s="13" t="s">
        <v>1273</v>
      </c>
      <c r="H174" s="13" t="s">
        <v>1274</v>
      </c>
      <c r="I174" s="14" t="s">
        <v>1025</v>
      </c>
      <c r="J174" s="15" t="s">
        <v>1275</v>
      </c>
      <c r="K174" s="21"/>
      <c r="L174" s="24">
        <v>2.8</v>
      </c>
      <c r="M174" s="12" t="s">
        <v>62</v>
      </c>
      <c r="N174" s="12" t="s">
        <v>63</v>
      </c>
      <c r="O174" s="12" t="s">
        <v>128</v>
      </c>
      <c r="P174" s="12" t="s">
        <v>1276</v>
      </c>
      <c r="Q174" s="12" t="s">
        <v>1262</v>
      </c>
      <c r="R174" s="11" t="s">
        <v>1254</v>
      </c>
      <c r="S174" s="12" t="s">
        <v>1263</v>
      </c>
      <c r="T174" s="12" t="s">
        <v>69</v>
      </c>
      <c r="U174" s="12" t="s">
        <v>107</v>
      </c>
      <c r="V174" s="11" t="s">
        <v>71</v>
      </c>
      <c r="W174" s="11" t="s">
        <v>405</v>
      </c>
      <c r="X174" s="18"/>
      <c r="Y174" s="14"/>
      <c r="Z174" s="14" t="s">
        <v>73</v>
      </c>
      <c r="AA174" s="14"/>
      <c r="AB174" s="14"/>
      <c r="AC174" s="14"/>
      <c r="AD174" s="19"/>
      <c r="AE174" s="17"/>
      <c r="AF174" s="17">
        <v>5.3</v>
      </c>
      <c r="AG174" s="17"/>
      <c r="AH174" s="17"/>
      <c r="AI174" s="17"/>
      <c r="AJ174" s="25">
        <v>12</v>
      </c>
      <c r="AK174" s="19">
        <f>AF174*AJ174</f>
        <v>63.599999999999994</v>
      </c>
      <c r="AL174" s="19"/>
      <c r="AM174" s="19"/>
      <c r="AN174" s="25">
        <f>AK174</f>
        <v>63.599999999999994</v>
      </c>
      <c r="AO174" s="14">
        <v>2023</v>
      </c>
      <c r="AP174" s="15" t="s">
        <v>74</v>
      </c>
      <c r="AQ174" s="15" t="s">
        <v>144</v>
      </c>
      <c r="AR174" s="14" t="s">
        <v>1054</v>
      </c>
      <c r="AS174" s="14" t="s">
        <v>121</v>
      </c>
      <c r="AT174" s="15" t="s">
        <v>94</v>
      </c>
      <c r="AU174" s="15" t="s">
        <v>1277</v>
      </c>
      <c r="AV174" s="15" t="s">
        <v>1278</v>
      </c>
      <c r="AW174" s="14">
        <v>2023</v>
      </c>
    </row>
    <row r="175" spans="1:49" ht="372" customHeight="1" x14ac:dyDescent="0.25">
      <c r="A175" s="10">
        <v>157</v>
      </c>
      <c r="B175" s="11" t="s">
        <v>1279</v>
      </c>
      <c r="C175" s="11" t="s">
        <v>54</v>
      </c>
      <c r="D175" s="12" t="s">
        <v>1280</v>
      </c>
      <c r="E175" s="12" t="s">
        <v>366</v>
      </c>
      <c r="F175" s="1" t="s">
        <v>1281</v>
      </c>
      <c r="G175" s="13" t="s">
        <v>1282</v>
      </c>
      <c r="H175" s="13" t="s">
        <v>1283</v>
      </c>
      <c r="I175" s="15" t="s">
        <v>1284</v>
      </c>
      <c r="J175" s="15" t="s">
        <v>127</v>
      </c>
      <c r="K175" s="15"/>
      <c r="L175" s="17">
        <v>600</v>
      </c>
      <c r="M175" s="12" t="s">
        <v>62</v>
      </c>
      <c r="N175" s="12" t="s">
        <v>63</v>
      </c>
      <c r="O175" s="12" t="s">
        <v>128</v>
      </c>
      <c r="P175" s="12" t="s">
        <v>1011</v>
      </c>
      <c r="Q175" s="12" t="s">
        <v>1285</v>
      </c>
      <c r="R175" s="11" t="s">
        <v>1254</v>
      </c>
      <c r="S175" s="12" t="s">
        <v>1263</v>
      </c>
      <c r="T175" s="12" t="s">
        <v>69</v>
      </c>
      <c r="U175" s="12" t="s">
        <v>107</v>
      </c>
      <c r="V175" s="11" t="s">
        <v>71</v>
      </c>
      <c r="W175" s="11" t="s">
        <v>405</v>
      </c>
      <c r="X175" s="18"/>
      <c r="Y175" s="14" t="s">
        <v>73</v>
      </c>
      <c r="Z175" s="14"/>
      <c r="AA175" s="14"/>
      <c r="AB175" s="14"/>
      <c r="AC175" s="14"/>
      <c r="AD175" s="19"/>
      <c r="AE175" s="17">
        <v>1100</v>
      </c>
      <c r="AF175" s="17"/>
      <c r="AG175" s="17"/>
      <c r="AH175" s="17"/>
      <c r="AI175" s="17"/>
      <c r="AJ175" s="25"/>
      <c r="AK175" s="19"/>
      <c r="AL175" s="19"/>
      <c r="AM175" s="19"/>
      <c r="AN175" s="25">
        <v>10</v>
      </c>
      <c r="AO175" s="14">
        <v>2023</v>
      </c>
      <c r="AP175" s="15" t="s">
        <v>108</v>
      </c>
      <c r="AQ175" s="15" t="s">
        <v>200</v>
      </c>
      <c r="AR175" s="14" t="s">
        <v>1286</v>
      </c>
      <c r="AS175" s="14" t="s">
        <v>77</v>
      </c>
      <c r="AT175" s="14" t="s">
        <v>94</v>
      </c>
      <c r="AU175" s="15" t="s">
        <v>372</v>
      </c>
      <c r="AV175" s="15" t="s">
        <v>260</v>
      </c>
      <c r="AW175" s="14">
        <v>2023</v>
      </c>
    </row>
    <row r="176" spans="1:49" ht="336.75" customHeight="1" x14ac:dyDescent="0.25">
      <c r="A176" s="10">
        <v>158</v>
      </c>
      <c r="B176" s="11" t="s">
        <v>81</v>
      </c>
      <c r="C176" s="11" t="s">
        <v>54</v>
      </c>
      <c r="D176" s="12" t="s">
        <v>113</v>
      </c>
      <c r="E176" s="12" t="s">
        <v>56</v>
      </c>
      <c r="F176" s="1" t="s">
        <v>1287</v>
      </c>
      <c r="G176" s="13" t="s">
        <v>1288</v>
      </c>
      <c r="H176" s="13" t="s">
        <v>1289</v>
      </c>
      <c r="I176" s="15" t="s">
        <v>1290</v>
      </c>
      <c r="J176" s="15" t="s">
        <v>87</v>
      </c>
      <c r="K176" s="15"/>
      <c r="L176" s="17">
        <v>2.9</v>
      </c>
      <c r="M176" s="12" t="s">
        <v>62</v>
      </c>
      <c r="N176" s="12" t="s">
        <v>63</v>
      </c>
      <c r="O176" s="12" t="s">
        <v>128</v>
      </c>
      <c r="P176" s="12" t="s">
        <v>1011</v>
      </c>
      <c r="Q176" s="12" t="s">
        <v>1291</v>
      </c>
      <c r="R176" s="11" t="s">
        <v>1254</v>
      </c>
      <c r="S176" s="12" t="s">
        <v>1292</v>
      </c>
      <c r="T176" s="12" t="s">
        <v>69</v>
      </c>
      <c r="U176" s="12" t="s">
        <v>482</v>
      </c>
      <c r="V176" s="11" t="s">
        <v>92</v>
      </c>
      <c r="W176" s="11" t="s">
        <v>405</v>
      </c>
      <c r="X176" s="18" t="s">
        <v>73</v>
      </c>
      <c r="Y176" s="14"/>
      <c r="Z176" s="14"/>
      <c r="AA176" s="14"/>
      <c r="AB176" s="14"/>
      <c r="AC176" s="14"/>
      <c r="AD176" s="19">
        <v>1.24</v>
      </c>
      <c r="AE176" s="17"/>
      <c r="AF176" s="17"/>
      <c r="AG176" s="17"/>
      <c r="AH176" s="17"/>
      <c r="AI176" s="17"/>
      <c r="AJ176" s="25">
        <f t="shared" ref="AJ176:AJ182" si="34">AK176/AD176</f>
        <v>18.70967741935484</v>
      </c>
      <c r="AK176" s="19">
        <f t="shared" ref="AK176:AK182" si="35">AN176</f>
        <v>23.2</v>
      </c>
      <c r="AL176" s="19"/>
      <c r="AM176" s="19"/>
      <c r="AN176" s="25">
        <v>23.2</v>
      </c>
      <c r="AO176" s="14">
        <v>2023</v>
      </c>
      <c r="AP176" s="15" t="s">
        <v>74</v>
      </c>
      <c r="AQ176" s="15" t="s">
        <v>144</v>
      </c>
      <c r="AR176" s="14" t="s">
        <v>1293</v>
      </c>
      <c r="AS176" s="14" t="s">
        <v>77</v>
      </c>
      <c r="AT176" s="14" t="s">
        <v>94</v>
      </c>
      <c r="AU176" s="15" t="s">
        <v>1294</v>
      </c>
      <c r="AV176" s="15" t="s">
        <v>1291</v>
      </c>
      <c r="AW176" s="14">
        <v>2023</v>
      </c>
    </row>
    <row r="177" spans="1:49" ht="350.25" customHeight="1" x14ac:dyDescent="0.25">
      <c r="A177" s="10">
        <v>159</v>
      </c>
      <c r="B177" s="11" t="s">
        <v>310</v>
      </c>
      <c r="C177" s="11" t="s">
        <v>54</v>
      </c>
      <c r="D177" s="12" t="s">
        <v>55</v>
      </c>
      <c r="E177" s="12" t="s">
        <v>56</v>
      </c>
      <c r="F177" s="1" t="s">
        <v>1295</v>
      </c>
      <c r="G177" s="13" t="s">
        <v>1296</v>
      </c>
      <c r="H177" s="13" t="s">
        <v>1297</v>
      </c>
      <c r="I177" s="15" t="s">
        <v>1025</v>
      </c>
      <c r="J177" s="15" t="s">
        <v>1298</v>
      </c>
      <c r="K177" s="15"/>
      <c r="L177" s="17">
        <v>3.2</v>
      </c>
      <c r="M177" s="12" t="s">
        <v>62</v>
      </c>
      <c r="N177" s="12" t="s">
        <v>63</v>
      </c>
      <c r="O177" s="12" t="s">
        <v>128</v>
      </c>
      <c r="P177" s="12" t="s">
        <v>1011</v>
      </c>
      <c r="Q177" s="12" t="s">
        <v>1285</v>
      </c>
      <c r="R177" s="11" t="s">
        <v>1299</v>
      </c>
      <c r="S177" s="11" t="s">
        <v>1300</v>
      </c>
      <c r="T177" s="12" t="s">
        <v>69</v>
      </c>
      <c r="U177" s="12" t="s">
        <v>770</v>
      </c>
      <c r="V177" s="11" t="s">
        <v>771</v>
      </c>
      <c r="W177" s="11" t="s">
        <v>405</v>
      </c>
      <c r="X177" s="18" t="s">
        <v>73</v>
      </c>
      <c r="Y177" s="14"/>
      <c r="Z177" s="14"/>
      <c r="AA177" s="14"/>
      <c r="AB177" s="14"/>
      <c r="AC177" s="14"/>
      <c r="AD177" s="19">
        <v>1.5</v>
      </c>
      <c r="AE177" s="17"/>
      <c r="AF177" s="17"/>
      <c r="AG177" s="17"/>
      <c r="AH177" s="17"/>
      <c r="AI177" s="17"/>
      <c r="AJ177" s="25">
        <f t="shared" si="34"/>
        <v>17.066666666666666</v>
      </c>
      <c r="AK177" s="19">
        <f t="shared" si="35"/>
        <v>25.6</v>
      </c>
      <c r="AL177" s="19"/>
      <c r="AM177" s="19"/>
      <c r="AN177" s="25">
        <v>25.6</v>
      </c>
      <c r="AO177" s="14">
        <v>2023</v>
      </c>
      <c r="AP177" s="15" t="s">
        <v>74</v>
      </c>
      <c r="AQ177" s="15" t="s">
        <v>144</v>
      </c>
      <c r="AR177" s="14" t="s">
        <v>1054</v>
      </c>
      <c r="AS177" s="14" t="s">
        <v>77</v>
      </c>
      <c r="AT177" s="15" t="s">
        <v>258</v>
      </c>
      <c r="AU177" s="15" t="s">
        <v>1301</v>
      </c>
      <c r="AV177" s="15" t="s">
        <v>1302</v>
      </c>
      <c r="AW177" s="14">
        <v>2023</v>
      </c>
    </row>
    <row r="178" spans="1:49" ht="336" customHeight="1" x14ac:dyDescent="0.25">
      <c r="A178" s="10">
        <v>160</v>
      </c>
      <c r="B178" s="11" t="s">
        <v>81</v>
      </c>
      <c r="C178" s="11" t="s">
        <v>54</v>
      </c>
      <c r="D178" s="12" t="s">
        <v>113</v>
      </c>
      <c r="E178" s="12" t="s">
        <v>56</v>
      </c>
      <c r="F178" s="1" t="s">
        <v>1303</v>
      </c>
      <c r="G178" s="13" t="s">
        <v>1304</v>
      </c>
      <c r="H178" s="13" t="s">
        <v>1305</v>
      </c>
      <c r="I178" s="15" t="s">
        <v>1260</v>
      </c>
      <c r="J178" s="15" t="s">
        <v>282</v>
      </c>
      <c r="K178" s="15"/>
      <c r="L178" s="17">
        <v>0.5</v>
      </c>
      <c r="M178" s="12" t="s">
        <v>62</v>
      </c>
      <c r="N178" s="12" t="s">
        <v>63</v>
      </c>
      <c r="O178" s="12" t="s">
        <v>128</v>
      </c>
      <c r="P178" s="12" t="s">
        <v>1011</v>
      </c>
      <c r="Q178" s="12" t="s">
        <v>1262</v>
      </c>
      <c r="R178" s="11" t="s">
        <v>1306</v>
      </c>
      <c r="S178" s="11" t="s">
        <v>1307</v>
      </c>
      <c r="T178" s="12" t="s">
        <v>646</v>
      </c>
      <c r="U178" s="12" t="s">
        <v>770</v>
      </c>
      <c r="V178" s="11" t="s">
        <v>92</v>
      </c>
      <c r="W178" s="11" t="s">
        <v>405</v>
      </c>
      <c r="X178" s="18" t="s">
        <v>73</v>
      </c>
      <c r="Y178" s="14"/>
      <c r="Z178" s="14"/>
      <c r="AA178" s="14"/>
      <c r="AB178" s="14"/>
      <c r="AC178" s="14"/>
      <c r="AD178" s="19">
        <v>0.1</v>
      </c>
      <c r="AE178" s="17"/>
      <c r="AF178" s="17"/>
      <c r="AG178" s="17"/>
      <c r="AH178" s="17"/>
      <c r="AI178" s="17"/>
      <c r="AJ178" s="25">
        <f t="shared" si="34"/>
        <v>40</v>
      </c>
      <c r="AK178" s="19">
        <f t="shared" si="35"/>
        <v>4</v>
      </c>
      <c r="AL178" s="19"/>
      <c r="AM178" s="19"/>
      <c r="AN178" s="25">
        <v>4</v>
      </c>
      <c r="AO178" s="14">
        <v>2023</v>
      </c>
      <c r="AP178" s="15" t="s">
        <v>74</v>
      </c>
      <c r="AQ178" s="15" t="s">
        <v>144</v>
      </c>
      <c r="AR178" s="15" t="s">
        <v>1264</v>
      </c>
      <c r="AS178" s="14" t="s">
        <v>77</v>
      </c>
      <c r="AT178" s="15" t="s">
        <v>94</v>
      </c>
      <c r="AU178" s="15" t="s">
        <v>1308</v>
      </c>
      <c r="AV178" s="15" t="s">
        <v>1073</v>
      </c>
      <c r="AW178" s="14">
        <v>2023</v>
      </c>
    </row>
    <row r="179" spans="1:49" ht="303" customHeight="1" x14ac:dyDescent="0.25">
      <c r="A179" s="10">
        <v>161</v>
      </c>
      <c r="B179" s="11" t="s">
        <v>1309</v>
      </c>
      <c r="C179" s="11" t="s">
        <v>54</v>
      </c>
      <c r="D179" s="12" t="s">
        <v>1310</v>
      </c>
      <c r="E179" s="12" t="s">
        <v>232</v>
      </c>
      <c r="F179" s="1" t="s">
        <v>1311</v>
      </c>
      <c r="G179" s="13" t="s">
        <v>1312</v>
      </c>
      <c r="H179" s="13" t="s">
        <v>1313</v>
      </c>
      <c r="I179" s="15" t="s">
        <v>1025</v>
      </c>
      <c r="J179" s="15" t="s">
        <v>127</v>
      </c>
      <c r="K179" s="15"/>
      <c r="L179" s="17">
        <v>22</v>
      </c>
      <c r="M179" s="12" t="s">
        <v>62</v>
      </c>
      <c r="N179" s="12" t="s">
        <v>63</v>
      </c>
      <c r="O179" s="12" t="s">
        <v>128</v>
      </c>
      <c r="P179" s="12" t="s">
        <v>1011</v>
      </c>
      <c r="Q179" s="12" t="s">
        <v>1124</v>
      </c>
      <c r="R179" s="11" t="s">
        <v>1306</v>
      </c>
      <c r="S179" s="11" t="s">
        <v>1314</v>
      </c>
      <c r="T179" s="12" t="s">
        <v>646</v>
      </c>
      <c r="U179" s="12" t="s">
        <v>770</v>
      </c>
      <c r="V179" s="11" t="s">
        <v>92</v>
      </c>
      <c r="W179" s="11" t="s">
        <v>405</v>
      </c>
      <c r="X179" s="18" t="s">
        <v>73</v>
      </c>
      <c r="Y179" s="14"/>
      <c r="Z179" s="14"/>
      <c r="AA179" s="14"/>
      <c r="AB179" s="14"/>
      <c r="AC179" s="14"/>
      <c r="AD179" s="19">
        <v>6.8000000000000005E-2</v>
      </c>
      <c r="AE179" s="17"/>
      <c r="AF179" s="17"/>
      <c r="AG179" s="17"/>
      <c r="AH179" s="17"/>
      <c r="AI179" s="17"/>
      <c r="AJ179" s="25">
        <f t="shared" si="34"/>
        <v>19.117647058823529</v>
      </c>
      <c r="AK179" s="19">
        <f t="shared" si="35"/>
        <v>1.3</v>
      </c>
      <c r="AL179" s="19"/>
      <c r="AM179" s="19"/>
      <c r="AN179" s="25">
        <v>1.3</v>
      </c>
      <c r="AO179" s="14">
        <v>2023</v>
      </c>
      <c r="AP179" s="15" t="s">
        <v>74</v>
      </c>
      <c r="AQ179" s="15" t="s">
        <v>144</v>
      </c>
      <c r="AR179" s="14" t="s">
        <v>1315</v>
      </c>
      <c r="AS179" s="14" t="s">
        <v>121</v>
      </c>
      <c r="AT179" s="15" t="s">
        <v>258</v>
      </c>
      <c r="AU179" s="15" t="s">
        <v>1316</v>
      </c>
      <c r="AV179" s="15" t="s">
        <v>1317</v>
      </c>
      <c r="AW179" s="14">
        <v>2023</v>
      </c>
    </row>
    <row r="180" spans="1:49" ht="306" customHeight="1" x14ac:dyDescent="0.25">
      <c r="A180" s="10">
        <v>162</v>
      </c>
      <c r="B180" s="11" t="s">
        <v>1309</v>
      </c>
      <c r="C180" s="11" t="s">
        <v>54</v>
      </c>
      <c r="D180" s="12" t="s">
        <v>1310</v>
      </c>
      <c r="E180" s="12" t="s">
        <v>232</v>
      </c>
      <c r="F180" s="1" t="s">
        <v>1318</v>
      </c>
      <c r="G180" s="13" t="s">
        <v>1319</v>
      </c>
      <c r="H180" s="13" t="s">
        <v>1320</v>
      </c>
      <c r="I180" s="15" t="s">
        <v>1025</v>
      </c>
      <c r="J180" s="15" t="s">
        <v>127</v>
      </c>
      <c r="K180" s="15"/>
      <c r="L180" s="17">
        <v>71</v>
      </c>
      <c r="M180" s="12" t="s">
        <v>62</v>
      </c>
      <c r="N180" s="12" t="s">
        <v>63</v>
      </c>
      <c r="O180" s="12" t="s">
        <v>128</v>
      </c>
      <c r="P180" s="12" t="s">
        <v>1011</v>
      </c>
      <c r="Q180" s="12" t="s">
        <v>1262</v>
      </c>
      <c r="R180" s="11" t="s">
        <v>1321</v>
      </c>
      <c r="S180" s="11" t="s">
        <v>1322</v>
      </c>
      <c r="T180" s="12" t="s">
        <v>69</v>
      </c>
      <c r="U180" s="12" t="s">
        <v>770</v>
      </c>
      <c r="V180" s="11" t="s">
        <v>771</v>
      </c>
      <c r="W180" s="11" t="s">
        <v>405</v>
      </c>
      <c r="X180" s="18" t="s">
        <v>73</v>
      </c>
      <c r="Y180" s="14"/>
      <c r="Z180" s="14"/>
      <c r="AA180" s="14"/>
      <c r="AB180" s="14"/>
      <c r="AC180" s="14"/>
      <c r="AD180" s="19">
        <v>5.5</v>
      </c>
      <c r="AE180" s="17"/>
      <c r="AF180" s="17"/>
      <c r="AG180" s="17"/>
      <c r="AH180" s="17"/>
      <c r="AI180" s="17"/>
      <c r="AJ180" s="25">
        <f t="shared" si="34"/>
        <v>18.181818181818183</v>
      </c>
      <c r="AK180" s="19">
        <f t="shared" si="35"/>
        <v>100</v>
      </c>
      <c r="AL180" s="19"/>
      <c r="AM180" s="19"/>
      <c r="AN180" s="25">
        <v>100</v>
      </c>
      <c r="AO180" s="14">
        <v>2023</v>
      </c>
      <c r="AP180" s="15" t="s">
        <v>74</v>
      </c>
      <c r="AQ180" s="15" t="s">
        <v>144</v>
      </c>
      <c r="AR180" s="14" t="s">
        <v>1054</v>
      </c>
      <c r="AS180" s="14" t="s">
        <v>121</v>
      </c>
      <c r="AT180" s="15" t="s">
        <v>258</v>
      </c>
      <c r="AU180" s="15" t="s">
        <v>1316</v>
      </c>
      <c r="AV180" s="15" t="s">
        <v>1323</v>
      </c>
      <c r="AW180" s="14">
        <v>2023</v>
      </c>
    </row>
    <row r="181" spans="1:49" ht="336" customHeight="1" x14ac:dyDescent="0.25">
      <c r="A181" s="10">
        <v>163</v>
      </c>
      <c r="B181" s="11" t="s">
        <v>310</v>
      </c>
      <c r="C181" s="11" t="s">
        <v>54</v>
      </c>
      <c r="D181" s="12" t="s">
        <v>55</v>
      </c>
      <c r="E181" s="12" t="s">
        <v>56</v>
      </c>
      <c r="F181" s="1" t="s">
        <v>1324</v>
      </c>
      <c r="G181" s="13" t="s">
        <v>1325</v>
      </c>
      <c r="H181" s="22" t="s">
        <v>1326</v>
      </c>
      <c r="I181" s="14" t="s">
        <v>1327</v>
      </c>
      <c r="J181" s="15" t="s">
        <v>1328</v>
      </c>
      <c r="K181" s="15"/>
      <c r="L181" s="17">
        <v>11.4</v>
      </c>
      <c r="M181" s="12" t="s">
        <v>62</v>
      </c>
      <c r="N181" s="12" t="s">
        <v>63</v>
      </c>
      <c r="O181" s="12" t="s">
        <v>283</v>
      </c>
      <c r="P181" s="12" t="s">
        <v>361</v>
      </c>
      <c r="Q181" s="12" t="s">
        <v>285</v>
      </c>
      <c r="R181" s="11" t="s">
        <v>1329</v>
      </c>
      <c r="S181" s="11" t="s">
        <v>1330</v>
      </c>
      <c r="T181" s="12" t="s">
        <v>69</v>
      </c>
      <c r="U181" s="12" t="s">
        <v>770</v>
      </c>
      <c r="V181" s="11" t="s">
        <v>771</v>
      </c>
      <c r="W181" s="11" t="s">
        <v>405</v>
      </c>
      <c r="X181" s="18" t="s">
        <v>73</v>
      </c>
      <c r="Y181" s="14"/>
      <c r="Z181" s="14"/>
      <c r="AA181" s="14"/>
      <c r="AB181" s="14"/>
      <c r="AC181" s="14"/>
      <c r="AD181" s="19">
        <v>5</v>
      </c>
      <c r="AE181" s="17"/>
      <c r="AF181" s="17"/>
      <c r="AG181" s="17"/>
      <c r="AH181" s="17"/>
      <c r="AI181" s="17"/>
      <c r="AJ181" s="25">
        <f t="shared" si="34"/>
        <v>41.04</v>
      </c>
      <c r="AK181" s="19">
        <f t="shared" si="35"/>
        <v>205.2</v>
      </c>
      <c r="AL181" s="19"/>
      <c r="AM181" s="19"/>
      <c r="AN181" s="25">
        <v>205.2</v>
      </c>
      <c r="AO181" s="14">
        <v>2023</v>
      </c>
      <c r="AP181" s="15" t="s">
        <v>74</v>
      </c>
      <c r="AQ181" s="15" t="s">
        <v>144</v>
      </c>
      <c r="AR181" s="14" t="s">
        <v>1331</v>
      </c>
      <c r="AS181" s="14" t="s">
        <v>121</v>
      </c>
      <c r="AT181" s="15" t="s">
        <v>258</v>
      </c>
      <c r="AU181" s="15" t="s">
        <v>1332</v>
      </c>
      <c r="AV181" s="15" t="s">
        <v>1333</v>
      </c>
      <c r="AW181" s="14">
        <v>2023</v>
      </c>
    </row>
    <row r="182" spans="1:49" ht="402" customHeight="1" x14ac:dyDescent="0.25">
      <c r="A182" s="10">
        <v>164</v>
      </c>
      <c r="B182" s="11" t="s">
        <v>310</v>
      </c>
      <c r="C182" s="11" t="s">
        <v>54</v>
      </c>
      <c r="D182" s="12" t="s">
        <v>55</v>
      </c>
      <c r="E182" s="12" t="s">
        <v>56</v>
      </c>
      <c r="F182" s="1" t="s">
        <v>1334</v>
      </c>
      <c r="G182" s="13" t="s">
        <v>1335</v>
      </c>
      <c r="H182" s="13" t="s">
        <v>1336</v>
      </c>
      <c r="I182" s="15" t="s">
        <v>1337</v>
      </c>
      <c r="J182" s="15" t="s">
        <v>1338</v>
      </c>
      <c r="K182" s="15"/>
      <c r="L182" s="17">
        <v>10.5</v>
      </c>
      <c r="M182" s="12" t="s">
        <v>62</v>
      </c>
      <c r="N182" s="12" t="s">
        <v>63</v>
      </c>
      <c r="O182" s="12" t="s">
        <v>128</v>
      </c>
      <c r="P182" s="12" t="s">
        <v>1011</v>
      </c>
      <c r="Q182" s="12" t="s">
        <v>1339</v>
      </c>
      <c r="R182" s="11" t="s">
        <v>1329</v>
      </c>
      <c r="S182" s="11" t="s">
        <v>1340</v>
      </c>
      <c r="T182" s="12" t="s">
        <v>69</v>
      </c>
      <c r="U182" s="12" t="s">
        <v>441</v>
      </c>
      <c r="V182" s="11" t="s">
        <v>92</v>
      </c>
      <c r="W182" s="11" t="s">
        <v>405</v>
      </c>
      <c r="X182" s="18" t="s">
        <v>73</v>
      </c>
      <c r="Y182" s="14"/>
      <c r="Z182" s="14"/>
      <c r="AA182" s="14"/>
      <c r="AB182" s="14"/>
      <c r="AC182" s="14"/>
      <c r="AD182" s="19">
        <v>2.4500000000000002</v>
      </c>
      <c r="AE182" s="17"/>
      <c r="AF182" s="17"/>
      <c r="AG182" s="17"/>
      <c r="AH182" s="17"/>
      <c r="AI182" s="17"/>
      <c r="AJ182" s="25">
        <f t="shared" si="34"/>
        <v>111.14285714285714</v>
      </c>
      <c r="AK182" s="19">
        <f t="shared" si="35"/>
        <v>272.3</v>
      </c>
      <c r="AL182" s="19"/>
      <c r="AM182" s="19"/>
      <c r="AN182" s="25">
        <v>272.3</v>
      </c>
      <c r="AO182" s="14">
        <v>2023</v>
      </c>
      <c r="AP182" s="15" t="s">
        <v>851</v>
      </c>
      <c r="AQ182" s="15" t="s">
        <v>144</v>
      </c>
      <c r="AR182" s="14" t="s">
        <v>1341</v>
      </c>
      <c r="AS182" s="14" t="s">
        <v>121</v>
      </c>
      <c r="AT182" s="15" t="s">
        <v>258</v>
      </c>
      <c r="AU182" s="15" t="s">
        <v>1342</v>
      </c>
      <c r="AV182" s="15" t="s">
        <v>1343</v>
      </c>
      <c r="AW182" s="14">
        <v>2023</v>
      </c>
    </row>
    <row r="183" spans="1:49" ht="353.25" customHeight="1" x14ac:dyDescent="0.25">
      <c r="A183" s="10">
        <v>165</v>
      </c>
      <c r="B183" s="11" t="s">
        <v>81</v>
      </c>
      <c r="C183" s="11" t="s">
        <v>54</v>
      </c>
      <c r="D183" s="12" t="s">
        <v>113</v>
      </c>
      <c r="E183" s="12" t="s">
        <v>508</v>
      </c>
      <c r="F183" s="2" t="s">
        <v>1344</v>
      </c>
      <c r="G183" s="13" t="s">
        <v>1273</v>
      </c>
      <c r="H183" s="13" t="s">
        <v>1345</v>
      </c>
      <c r="I183" s="15" t="s">
        <v>1025</v>
      </c>
      <c r="J183" s="15" t="s">
        <v>1275</v>
      </c>
      <c r="K183" s="15"/>
      <c r="L183" s="17">
        <v>0.6</v>
      </c>
      <c r="M183" s="12" t="s">
        <v>62</v>
      </c>
      <c r="N183" s="12" t="s">
        <v>63</v>
      </c>
      <c r="O183" s="12" t="s">
        <v>128</v>
      </c>
      <c r="P183" s="12" t="s">
        <v>1011</v>
      </c>
      <c r="Q183" s="12" t="s">
        <v>1339</v>
      </c>
      <c r="R183" s="12" t="s">
        <v>1329</v>
      </c>
      <c r="S183" s="12" t="s">
        <v>1340</v>
      </c>
      <c r="T183" s="12" t="s">
        <v>69</v>
      </c>
      <c r="U183" s="12" t="s">
        <v>441</v>
      </c>
      <c r="V183" s="11" t="s">
        <v>92</v>
      </c>
      <c r="W183" s="12" t="s">
        <v>405</v>
      </c>
      <c r="X183" s="18"/>
      <c r="Y183" s="14"/>
      <c r="Z183" s="14" t="s">
        <v>73</v>
      </c>
      <c r="AA183" s="14"/>
      <c r="AB183" s="14"/>
      <c r="AC183" s="14"/>
      <c r="AD183" s="38"/>
      <c r="AE183" s="39"/>
      <c r="AF183" s="15">
        <v>3.4</v>
      </c>
      <c r="AG183" s="15"/>
      <c r="AH183" s="15"/>
      <c r="AI183" s="15"/>
      <c r="AJ183" s="19">
        <v>12</v>
      </c>
      <c r="AK183" s="19">
        <f>AF183*AJ183</f>
        <v>40.799999999999997</v>
      </c>
      <c r="AL183" s="15"/>
      <c r="AM183" s="39"/>
      <c r="AN183" s="25">
        <f>AK183</f>
        <v>40.799999999999997</v>
      </c>
      <c r="AO183" s="14">
        <v>2023</v>
      </c>
      <c r="AP183" s="15" t="s">
        <v>74</v>
      </c>
      <c r="AQ183" s="14" t="s">
        <v>144</v>
      </c>
      <c r="AR183" s="15" t="s">
        <v>1054</v>
      </c>
      <c r="AS183" s="15" t="s">
        <v>121</v>
      </c>
      <c r="AT183" s="15" t="s">
        <v>94</v>
      </c>
      <c r="AU183" s="14" t="s">
        <v>1346</v>
      </c>
      <c r="AV183" s="15" t="s">
        <v>1278</v>
      </c>
      <c r="AW183" s="14">
        <v>2023</v>
      </c>
    </row>
    <row r="184" spans="1:49" ht="321" customHeight="1" x14ac:dyDescent="0.25">
      <c r="A184" s="10">
        <v>166</v>
      </c>
      <c r="B184" s="11" t="s">
        <v>81</v>
      </c>
      <c r="C184" s="11" t="s">
        <v>54</v>
      </c>
      <c r="D184" s="12" t="s">
        <v>113</v>
      </c>
      <c r="E184" s="12" t="s">
        <v>56</v>
      </c>
      <c r="F184" s="2" t="s">
        <v>1347</v>
      </c>
      <c r="G184" s="13" t="s">
        <v>1348</v>
      </c>
      <c r="H184" s="13" t="s">
        <v>1349</v>
      </c>
      <c r="I184" s="15" t="s">
        <v>1350</v>
      </c>
      <c r="J184" s="15" t="s">
        <v>1351</v>
      </c>
      <c r="K184" s="15"/>
      <c r="L184" s="17">
        <v>0.9</v>
      </c>
      <c r="M184" s="12" t="s">
        <v>62</v>
      </c>
      <c r="N184" s="12" t="s">
        <v>63</v>
      </c>
      <c r="O184" s="12" t="s">
        <v>128</v>
      </c>
      <c r="P184" s="12" t="s">
        <v>1011</v>
      </c>
      <c r="Q184" s="12" t="s">
        <v>1339</v>
      </c>
      <c r="R184" s="12" t="s">
        <v>1352</v>
      </c>
      <c r="S184" s="12" t="s">
        <v>1353</v>
      </c>
      <c r="T184" s="12" t="s">
        <v>69</v>
      </c>
      <c r="U184" s="12" t="s">
        <v>770</v>
      </c>
      <c r="V184" s="11" t="s">
        <v>771</v>
      </c>
      <c r="W184" s="12" t="s">
        <v>405</v>
      </c>
      <c r="X184" s="18" t="s">
        <v>73</v>
      </c>
      <c r="Y184" s="14"/>
      <c r="Z184" s="14"/>
      <c r="AA184" s="14"/>
      <c r="AB184" s="14"/>
      <c r="AC184" s="14"/>
      <c r="AD184" s="19">
        <v>0.18</v>
      </c>
      <c r="AE184" s="15"/>
      <c r="AF184" s="15"/>
      <c r="AG184" s="15"/>
      <c r="AH184" s="15"/>
      <c r="AI184" s="15"/>
      <c r="AJ184" s="19">
        <f>AK184/AD184</f>
        <v>40</v>
      </c>
      <c r="AK184" s="19">
        <f>AN184</f>
        <v>7.2</v>
      </c>
      <c r="AL184" s="15"/>
      <c r="AM184" s="15"/>
      <c r="AN184" s="25">
        <v>7.2</v>
      </c>
      <c r="AO184" s="14">
        <v>2023</v>
      </c>
      <c r="AP184" s="15" t="s">
        <v>74</v>
      </c>
      <c r="AQ184" s="14" t="s">
        <v>144</v>
      </c>
      <c r="AR184" s="15" t="s">
        <v>1354</v>
      </c>
      <c r="AS184" s="14" t="s">
        <v>121</v>
      </c>
      <c r="AT184" s="15" t="s">
        <v>94</v>
      </c>
      <c r="AU184" s="15" t="s">
        <v>1355</v>
      </c>
      <c r="AV184" s="15" t="s">
        <v>1356</v>
      </c>
      <c r="AW184" s="14">
        <v>2023</v>
      </c>
    </row>
    <row r="185" spans="1:49" ht="199.5" customHeight="1" x14ac:dyDescent="0.25">
      <c r="A185" s="10">
        <v>167</v>
      </c>
      <c r="B185" s="11" t="s">
        <v>213</v>
      </c>
      <c r="C185" s="11" t="s">
        <v>54</v>
      </c>
      <c r="D185" s="12" t="s">
        <v>214</v>
      </c>
      <c r="E185" s="12" t="s">
        <v>1112</v>
      </c>
      <c r="F185" s="2" t="s">
        <v>1357</v>
      </c>
      <c r="G185" s="13" t="s">
        <v>1358</v>
      </c>
      <c r="H185" s="13" t="s">
        <v>1359</v>
      </c>
      <c r="I185" s="15" t="s">
        <v>1360</v>
      </c>
      <c r="J185" s="15" t="s">
        <v>87</v>
      </c>
      <c r="K185" s="15"/>
      <c r="L185" s="17">
        <v>13.5</v>
      </c>
      <c r="M185" s="12" t="s">
        <v>62</v>
      </c>
      <c r="N185" s="12" t="s">
        <v>63</v>
      </c>
      <c r="O185" s="12" t="s">
        <v>128</v>
      </c>
      <c r="P185" s="12" t="s">
        <v>1011</v>
      </c>
      <c r="Q185" s="12" t="s">
        <v>1361</v>
      </c>
      <c r="R185" s="12" t="s">
        <v>1362</v>
      </c>
      <c r="S185" s="12" t="s">
        <v>1363</v>
      </c>
      <c r="T185" s="12" t="s">
        <v>646</v>
      </c>
      <c r="U185" s="12" t="s">
        <v>770</v>
      </c>
      <c r="V185" s="11" t="s">
        <v>771</v>
      </c>
      <c r="W185" s="12" t="s">
        <v>405</v>
      </c>
      <c r="X185" s="18"/>
      <c r="Y185" s="14"/>
      <c r="Z185" s="14" t="s">
        <v>73</v>
      </c>
      <c r="AA185" s="14"/>
      <c r="AB185" s="14"/>
      <c r="AC185" s="14" t="s">
        <v>73</v>
      </c>
      <c r="AD185" s="19"/>
      <c r="AE185" s="15"/>
      <c r="AF185" s="15">
        <v>8</v>
      </c>
      <c r="AG185" s="15"/>
      <c r="AH185" s="15"/>
      <c r="AI185" s="15" t="s">
        <v>931</v>
      </c>
      <c r="AJ185" s="19"/>
      <c r="AK185" s="19"/>
      <c r="AL185" s="15"/>
      <c r="AM185" s="15"/>
      <c r="AN185" s="25">
        <v>21</v>
      </c>
      <c r="AO185" s="14">
        <v>2023</v>
      </c>
      <c r="AP185" s="15" t="s">
        <v>221</v>
      </c>
      <c r="AQ185" s="14" t="s">
        <v>222</v>
      </c>
      <c r="AR185" s="15" t="s">
        <v>1361</v>
      </c>
      <c r="AS185" s="14" t="s">
        <v>121</v>
      </c>
      <c r="AT185" s="15" t="s">
        <v>94</v>
      </c>
      <c r="AU185" s="15" t="s">
        <v>1364</v>
      </c>
      <c r="AV185" s="15" t="s">
        <v>1361</v>
      </c>
      <c r="AW185" s="14">
        <v>2023</v>
      </c>
    </row>
    <row r="186" spans="1:49" ht="367.5" customHeight="1" x14ac:dyDescent="0.25">
      <c r="A186" s="10">
        <v>168</v>
      </c>
      <c r="B186" s="11" t="s">
        <v>1120</v>
      </c>
      <c r="C186" s="11" t="s">
        <v>54</v>
      </c>
      <c r="D186" s="12" t="s">
        <v>55</v>
      </c>
      <c r="E186" s="12" t="s">
        <v>56</v>
      </c>
      <c r="F186" s="2" t="s">
        <v>1365</v>
      </c>
      <c r="G186" s="13" t="s">
        <v>1366</v>
      </c>
      <c r="H186" s="13" t="s">
        <v>1367</v>
      </c>
      <c r="I186" s="15" t="s">
        <v>1025</v>
      </c>
      <c r="J186" s="15" t="s">
        <v>127</v>
      </c>
      <c r="K186" s="15"/>
      <c r="L186" s="17">
        <v>7.2</v>
      </c>
      <c r="M186" s="12" t="s">
        <v>62</v>
      </c>
      <c r="N186" s="12" t="s">
        <v>63</v>
      </c>
      <c r="O186" s="12" t="s">
        <v>128</v>
      </c>
      <c r="P186" s="12" t="s">
        <v>1011</v>
      </c>
      <c r="Q186" s="12" t="s">
        <v>1361</v>
      </c>
      <c r="R186" s="12" t="s">
        <v>1368</v>
      </c>
      <c r="S186" s="12" t="s">
        <v>1369</v>
      </c>
      <c r="T186" s="12" t="s">
        <v>69</v>
      </c>
      <c r="U186" s="12" t="s">
        <v>770</v>
      </c>
      <c r="V186" s="11" t="s">
        <v>92</v>
      </c>
      <c r="W186" s="12" t="s">
        <v>405</v>
      </c>
      <c r="X186" s="18" t="s">
        <v>73</v>
      </c>
      <c r="Y186" s="14"/>
      <c r="Z186" s="14" t="s">
        <v>73</v>
      </c>
      <c r="AA186" s="14"/>
      <c r="AB186" s="14"/>
      <c r="AC186" s="14"/>
      <c r="AD186" s="19">
        <v>1</v>
      </c>
      <c r="AE186" s="15"/>
      <c r="AF186" s="15">
        <v>3.6</v>
      </c>
      <c r="AG186" s="15"/>
      <c r="AH186" s="15"/>
      <c r="AI186" s="15"/>
      <c r="AJ186" s="19">
        <f>(57.6/AD186) + (43.2/AF186)</f>
        <v>69.599999999999994</v>
      </c>
      <c r="AK186" s="19">
        <f t="shared" ref="AK186:AK189" si="36">AN186</f>
        <v>100.8</v>
      </c>
      <c r="AL186" s="15"/>
      <c r="AM186" s="15"/>
      <c r="AN186" s="25">
        <v>100.8</v>
      </c>
      <c r="AO186" s="14">
        <v>2023</v>
      </c>
      <c r="AP186" s="15" t="s">
        <v>74</v>
      </c>
      <c r="AQ186" s="14" t="s">
        <v>144</v>
      </c>
      <c r="AR186" s="15" t="s">
        <v>1054</v>
      </c>
      <c r="AS186" s="14" t="s">
        <v>121</v>
      </c>
      <c r="AT186" s="15" t="s">
        <v>258</v>
      </c>
      <c r="AU186" s="15" t="s">
        <v>1370</v>
      </c>
      <c r="AV186" s="15" t="s">
        <v>1371</v>
      </c>
      <c r="AW186" s="14">
        <v>2023</v>
      </c>
    </row>
    <row r="187" spans="1:49" ht="339" customHeight="1" x14ac:dyDescent="0.25">
      <c r="A187" s="10">
        <v>169</v>
      </c>
      <c r="B187" s="11" t="s">
        <v>81</v>
      </c>
      <c r="C187" s="11" t="s">
        <v>54</v>
      </c>
      <c r="D187" s="12" t="s">
        <v>113</v>
      </c>
      <c r="E187" s="12" t="s">
        <v>56</v>
      </c>
      <c r="F187" s="2" t="s">
        <v>1372</v>
      </c>
      <c r="G187" s="13" t="s">
        <v>1373</v>
      </c>
      <c r="H187" s="13" t="s">
        <v>1374</v>
      </c>
      <c r="I187" s="15" t="s">
        <v>1375</v>
      </c>
      <c r="J187" s="15" t="s">
        <v>282</v>
      </c>
      <c r="K187" s="15"/>
      <c r="L187" s="17">
        <v>16.7</v>
      </c>
      <c r="M187" s="12" t="s">
        <v>62</v>
      </c>
      <c r="N187" s="12" t="s">
        <v>63</v>
      </c>
      <c r="O187" s="12" t="s">
        <v>283</v>
      </c>
      <c r="P187" s="12" t="s">
        <v>817</v>
      </c>
      <c r="Q187" s="12" t="s">
        <v>1376</v>
      </c>
      <c r="R187" s="12" t="s">
        <v>1377</v>
      </c>
      <c r="S187" s="12" t="s">
        <v>1378</v>
      </c>
      <c r="T187" s="12" t="s">
        <v>69</v>
      </c>
      <c r="U187" s="12" t="s">
        <v>70</v>
      </c>
      <c r="V187" s="11" t="s">
        <v>71</v>
      </c>
      <c r="W187" s="12" t="s">
        <v>347</v>
      </c>
      <c r="X187" s="18" t="s">
        <v>73</v>
      </c>
      <c r="Y187" s="14"/>
      <c r="Z187" s="14"/>
      <c r="AA187" s="14"/>
      <c r="AB187" s="14"/>
      <c r="AC187" s="14"/>
      <c r="AD187" s="19" t="s">
        <v>1379</v>
      </c>
      <c r="AE187" s="15"/>
      <c r="AF187" s="15"/>
      <c r="AG187" s="15"/>
      <c r="AH187" s="15"/>
      <c r="AI187" s="15"/>
      <c r="AJ187" s="19">
        <f t="shared" ref="AJ187:AJ189" si="37">AK187/AD187</f>
        <v>42.942857142857143</v>
      </c>
      <c r="AK187" s="19">
        <f t="shared" si="36"/>
        <v>300.60000000000002</v>
      </c>
      <c r="AL187" s="15"/>
      <c r="AM187" s="15"/>
      <c r="AN187" s="25">
        <v>300.60000000000002</v>
      </c>
      <c r="AO187" s="14">
        <v>2023</v>
      </c>
      <c r="AP187" s="15" t="s">
        <v>74</v>
      </c>
      <c r="AQ187" s="14" t="s">
        <v>144</v>
      </c>
      <c r="AR187" s="15" t="s">
        <v>1380</v>
      </c>
      <c r="AS187" s="14" t="s">
        <v>77</v>
      </c>
      <c r="AT187" s="15" t="s">
        <v>94</v>
      </c>
      <c r="AU187" s="15" t="s">
        <v>1381</v>
      </c>
      <c r="AV187" s="40" t="s">
        <v>305</v>
      </c>
      <c r="AW187" s="14">
        <v>2023</v>
      </c>
    </row>
    <row r="188" spans="1:49" ht="324" customHeight="1" x14ac:dyDescent="0.25">
      <c r="A188" s="10">
        <v>170</v>
      </c>
      <c r="B188" s="11" t="s">
        <v>81</v>
      </c>
      <c r="C188" s="11" t="s">
        <v>54</v>
      </c>
      <c r="D188" s="12" t="s">
        <v>113</v>
      </c>
      <c r="E188" s="12" t="s">
        <v>56</v>
      </c>
      <c r="F188" s="2" t="s">
        <v>1382</v>
      </c>
      <c r="G188" s="22" t="s">
        <v>1383</v>
      </c>
      <c r="H188" s="13" t="s">
        <v>1384</v>
      </c>
      <c r="I188" s="15" t="s">
        <v>1385</v>
      </c>
      <c r="J188" s="15" t="s">
        <v>354</v>
      </c>
      <c r="K188" s="15"/>
      <c r="L188" s="17">
        <v>3.8</v>
      </c>
      <c r="M188" s="12" t="s">
        <v>62</v>
      </c>
      <c r="N188" s="12" t="s">
        <v>63</v>
      </c>
      <c r="O188" s="12" t="s">
        <v>283</v>
      </c>
      <c r="P188" s="12" t="s">
        <v>817</v>
      </c>
      <c r="Q188" s="12" t="s">
        <v>1386</v>
      </c>
      <c r="R188" s="12" t="s">
        <v>1377</v>
      </c>
      <c r="S188" s="12" t="s">
        <v>1378</v>
      </c>
      <c r="T188" s="12" t="s">
        <v>69</v>
      </c>
      <c r="U188" s="12" t="s">
        <v>70</v>
      </c>
      <c r="V188" s="11" t="s">
        <v>71</v>
      </c>
      <c r="W188" s="12" t="s">
        <v>347</v>
      </c>
      <c r="X188" s="18" t="s">
        <v>73</v>
      </c>
      <c r="Y188" s="14"/>
      <c r="Z188" s="14"/>
      <c r="AA188" s="14"/>
      <c r="AB188" s="14"/>
      <c r="AC188" s="14"/>
      <c r="AD188" s="19">
        <v>0.8</v>
      </c>
      <c r="AE188" s="15"/>
      <c r="AF188" s="19"/>
      <c r="AG188" s="15"/>
      <c r="AH188" s="15"/>
      <c r="AI188" s="15"/>
      <c r="AJ188" s="19">
        <f t="shared" si="37"/>
        <v>37.999999999999993</v>
      </c>
      <c r="AK188" s="19">
        <f t="shared" si="36"/>
        <v>30.4</v>
      </c>
      <c r="AL188" s="15"/>
      <c r="AM188" s="15"/>
      <c r="AN188" s="25">
        <v>30.4</v>
      </c>
      <c r="AO188" s="14">
        <v>2023</v>
      </c>
      <c r="AP188" s="15" t="s">
        <v>74</v>
      </c>
      <c r="AQ188" s="14" t="s">
        <v>144</v>
      </c>
      <c r="AR188" s="15" t="s">
        <v>1387</v>
      </c>
      <c r="AS188" s="14" t="s">
        <v>77</v>
      </c>
      <c r="AT188" s="15" t="s">
        <v>94</v>
      </c>
      <c r="AU188" s="15" t="s">
        <v>1388</v>
      </c>
      <c r="AV188" s="15" t="s">
        <v>305</v>
      </c>
      <c r="AW188" s="14">
        <v>2023</v>
      </c>
    </row>
    <row r="189" spans="1:49" ht="318" customHeight="1" x14ac:dyDescent="0.25">
      <c r="A189" s="10">
        <v>171</v>
      </c>
      <c r="B189" s="11" t="s">
        <v>231</v>
      </c>
      <c r="C189" s="11" t="s">
        <v>54</v>
      </c>
      <c r="D189" s="12" t="s">
        <v>191</v>
      </c>
      <c r="E189" s="12" t="s">
        <v>861</v>
      </c>
      <c r="F189" s="2" t="s">
        <v>1389</v>
      </c>
      <c r="G189" s="13" t="s">
        <v>1390</v>
      </c>
      <c r="H189" s="13" t="s">
        <v>1391</v>
      </c>
      <c r="I189" s="15" t="s">
        <v>1392</v>
      </c>
      <c r="J189" s="15" t="s">
        <v>282</v>
      </c>
      <c r="K189" s="15"/>
      <c r="L189" s="17">
        <v>18.600000000000001</v>
      </c>
      <c r="M189" s="12" t="s">
        <v>62</v>
      </c>
      <c r="N189" s="12" t="s">
        <v>63</v>
      </c>
      <c r="O189" s="12" t="s">
        <v>283</v>
      </c>
      <c r="P189" s="12" t="s">
        <v>361</v>
      </c>
      <c r="Q189" s="12" t="s">
        <v>346</v>
      </c>
      <c r="R189" s="12" t="s">
        <v>1377</v>
      </c>
      <c r="S189" s="12" t="s">
        <v>1378</v>
      </c>
      <c r="T189" s="12" t="s">
        <v>69</v>
      </c>
      <c r="U189" s="12" t="s">
        <v>70</v>
      </c>
      <c r="V189" s="11" t="s">
        <v>71</v>
      </c>
      <c r="W189" s="12" t="s">
        <v>347</v>
      </c>
      <c r="X189" s="18" t="s">
        <v>73</v>
      </c>
      <c r="Y189" s="14"/>
      <c r="Z189" s="14"/>
      <c r="AA189" s="14"/>
      <c r="AB189" s="14"/>
      <c r="AC189" s="14"/>
      <c r="AD189" s="19">
        <v>7.6790000000000003</v>
      </c>
      <c r="AE189" s="15"/>
      <c r="AF189" s="19"/>
      <c r="AG189" s="15"/>
      <c r="AH189" s="15"/>
      <c r="AI189" s="15"/>
      <c r="AJ189" s="19">
        <f t="shared" si="37"/>
        <v>18.257585623128008</v>
      </c>
      <c r="AK189" s="19">
        <f t="shared" si="36"/>
        <v>140.19999999999999</v>
      </c>
      <c r="AL189" s="15"/>
      <c r="AM189" s="15"/>
      <c r="AN189" s="25">
        <v>140.19999999999999</v>
      </c>
      <c r="AO189" s="14">
        <v>2023</v>
      </c>
      <c r="AP189" s="15" t="s">
        <v>108</v>
      </c>
      <c r="AQ189" s="14" t="s">
        <v>530</v>
      </c>
      <c r="AR189" s="15" t="s">
        <v>1393</v>
      </c>
      <c r="AS189" s="14" t="s">
        <v>77</v>
      </c>
      <c r="AT189" s="15" t="s">
        <v>202</v>
      </c>
      <c r="AU189" s="15" t="s">
        <v>1394</v>
      </c>
      <c r="AV189" s="15" t="s">
        <v>1395</v>
      </c>
      <c r="AW189" s="14">
        <v>2023</v>
      </c>
    </row>
    <row r="190" spans="1:49" ht="211.5" customHeight="1" x14ac:dyDescent="0.25">
      <c r="A190" s="10">
        <v>172</v>
      </c>
      <c r="B190" s="11" t="s">
        <v>213</v>
      </c>
      <c r="C190" s="11" t="s">
        <v>54</v>
      </c>
      <c r="D190" s="12" t="s">
        <v>214</v>
      </c>
      <c r="E190" s="12" t="s">
        <v>226</v>
      </c>
      <c r="F190" s="2" t="s">
        <v>1396</v>
      </c>
      <c r="G190" s="13" t="s">
        <v>1397</v>
      </c>
      <c r="H190" s="13" t="s">
        <v>1398</v>
      </c>
      <c r="I190" s="15" t="s">
        <v>1399</v>
      </c>
      <c r="J190" s="15" t="s">
        <v>87</v>
      </c>
      <c r="K190" s="15"/>
      <c r="L190" s="17">
        <v>23.5</v>
      </c>
      <c r="M190" s="12" t="s">
        <v>62</v>
      </c>
      <c r="N190" s="12" t="s">
        <v>63</v>
      </c>
      <c r="O190" s="12" t="s">
        <v>283</v>
      </c>
      <c r="P190" s="12" t="s">
        <v>1400</v>
      </c>
      <c r="Q190" s="12" t="s">
        <v>1401</v>
      </c>
      <c r="R190" s="12" t="s">
        <v>1402</v>
      </c>
      <c r="S190" s="12" t="s">
        <v>1403</v>
      </c>
      <c r="T190" s="12" t="s">
        <v>430</v>
      </c>
      <c r="U190" s="12" t="s">
        <v>107</v>
      </c>
      <c r="V190" s="11" t="s">
        <v>71</v>
      </c>
      <c r="W190" s="12" t="s">
        <v>405</v>
      </c>
      <c r="X190" s="18"/>
      <c r="Y190" s="14"/>
      <c r="Z190" s="14" t="s">
        <v>73</v>
      </c>
      <c r="AA190" s="14"/>
      <c r="AB190" s="14"/>
      <c r="AC190" s="14"/>
      <c r="AD190" s="19"/>
      <c r="AE190" s="15"/>
      <c r="AF190" s="19">
        <v>7.4</v>
      </c>
      <c r="AG190" s="15"/>
      <c r="AH190" s="15"/>
      <c r="AI190" s="15"/>
      <c r="AJ190" s="19"/>
      <c r="AK190" s="19"/>
      <c r="AL190" s="15"/>
      <c r="AM190" s="15"/>
      <c r="AN190" s="25">
        <v>19.5</v>
      </c>
      <c r="AO190" s="14">
        <v>2023</v>
      </c>
      <c r="AP190" s="15" t="s">
        <v>221</v>
      </c>
      <c r="AQ190" s="14" t="s">
        <v>222</v>
      </c>
      <c r="AR190" s="15" t="s">
        <v>1401</v>
      </c>
      <c r="AS190" s="14" t="s">
        <v>77</v>
      </c>
      <c r="AT190" s="15" t="s">
        <v>94</v>
      </c>
      <c r="AU190" s="15" t="s">
        <v>1404</v>
      </c>
      <c r="AV190" s="15" t="s">
        <v>1401</v>
      </c>
      <c r="AW190" s="14">
        <v>2023</v>
      </c>
    </row>
    <row r="191" spans="1:49" ht="313.5" customHeight="1" x14ac:dyDescent="0.25">
      <c r="A191" s="10">
        <v>173</v>
      </c>
      <c r="B191" s="11" t="s">
        <v>231</v>
      </c>
      <c r="C191" s="11" t="s">
        <v>54</v>
      </c>
      <c r="D191" s="12" t="s">
        <v>191</v>
      </c>
      <c r="E191" s="12" t="s">
        <v>861</v>
      </c>
      <c r="F191" s="2" t="s">
        <v>1405</v>
      </c>
      <c r="G191" s="13" t="s">
        <v>1406</v>
      </c>
      <c r="H191" s="13" t="s">
        <v>1407</v>
      </c>
      <c r="I191" s="15" t="s">
        <v>1408</v>
      </c>
      <c r="J191" s="15" t="s">
        <v>282</v>
      </c>
      <c r="K191" s="15"/>
      <c r="L191" s="17">
        <v>93.3</v>
      </c>
      <c r="M191" s="12" t="s">
        <v>62</v>
      </c>
      <c r="N191" s="12" t="s">
        <v>63</v>
      </c>
      <c r="O191" s="12" t="s">
        <v>283</v>
      </c>
      <c r="P191" s="12" t="s">
        <v>361</v>
      </c>
      <c r="Q191" s="12" t="s">
        <v>302</v>
      </c>
      <c r="R191" s="12" t="s">
        <v>1409</v>
      </c>
      <c r="S191" s="12" t="s">
        <v>1410</v>
      </c>
      <c r="T191" s="12" t="s">
        <v>69</v>
      </c>
      <c r="U191" s="12" t="s">
        <v>107</v>
      </c>
      <c r="V191" s="11" t="s">
        <v>71</v>
      </c>
      <c r="W191" s="12" t="s">
        <v>405</v>
      </c>
      <c r="X191" s="18" t="s">
        <v>73</v>
      </c>
      <c r="Y191" s="14"/>
      <c r="Z191" s="14"/>
      <c r="AA191" s="14"/>
      <c r="AB191" s="14"/>
      <c r="AC191" s="14"/>
      <c r="AD191" s="19">
        <v>6.01</v>
      </c>
      <c r="AE191" s="15"/>
      <c r="AF191" s="15"/>
      <c r="AG191" s="15"/>
      <c r="AH191" s="15"/>
      <c r="AI191" s="15"/>
      <c r="AJ191" s="19">
        <f t="shared" ref="AJ191:AJ194" si="38">AK191/AD191</f>
        <v>18.252911813643927</v>
      </c>
      <c r="AK191" s="19">
        <f t="shared" ref="AK191:AK194" si="39">AN191</f>
        <v>109.7</v>
      </c>
      <c r="AL191" s="15"/>
      <c r="AM191" s="15"/>
      <c r="AN191" s="25">
        <v>109.7</v>
      </c>
      <c r="AO191" s="14">
        <v>2023</v>
      </c>
      <c r="AP191" s="15" t="s">
        <v>108</v>
      </c>
      <c r="AQ191" s="14" t="s">
        <v>530</v>
      </c>
      <c r="AR191" s="15" t="s">
        <v>1393</v>
      </c>
      <c r="AS191" s="14" t="s">
        <v>77</v>
      </c>
      <c r="AT191" s="14" t="s">
        <v>94</v>
      </c>
      <c r="AU191" s="15" t="s">
        <v>1394</v>
      </c>
      <c r="AV191" s="15" t="s">
        <v>1393</v>
      </c>
      <c r="AW191" s="14">
        <v>2023</v>
      </c>
    </row>
    <row r="192" spans="1:49" ht="334.5" customHeight="1" x14ac:dyDescent="0.25">
      <c r="A192" s="10">
        <v>174</v>
      </c>
      <c r="B192" s="11" t="s">
        <v>310</v>
      </c>
      <c r="C192" s="11" t="s">
        <v>54</v>
      </c>
      <c r="D192" s="12" t="s">
        <v>55</v>
      </c>
      <c r="E192" s="12" t="s">
        <v>56</v>
      </c>
      <c r="F192" s="2" t="s">
        <v>1411</v>
      </c>
      <c r="G192" s="13" t="s">
        <v>1412</v>
      </c>
      <c r="H192" s="13" t="s">
        <v>1413</v>
      </c>
      <c r="I192" s="15" t="s">
        <v>1327</v>
      </c>
      <c r="J192" s="15" t="s">
        <v>1328</v>
      </c>
      <c r="K192" s="15"/>
      <c r="L192" s="17">
        <v>9.1</v>
      </c>
      <c r="M192" s="12" t="s">
        <v>62</v>
      </c>
      <c r="N192" s="12" t="s">
        <v>63</v>
      </c>
      <c r="O192" s="12" t="s">
        <v>283</v>
      </c>
      <c r="P192" s="12" t="s">
        <v>361</v>
      </c>
      <c r="Q192" s="12" t="s">
        <v>294</v>
      </c>
      <c r="R192" s="12" t="s">
        <v>1414</v>
      </c>
      <c r="S192" s="12" t="s">
        <v>1415</v>
      </c>
      <c r="T192" s="12" t="s">
        <v>69</v>
      </c>
      <c r="U192" s="12" t="s">
        <v>770</v>
      </c>
      <c r="V192" s="11" t="s">
        <v>771</v>
      </c>
      <c r="W192" s="12" t="s">
        <v>286</v>
      </c>
      <c r="X192" s="18" t="s">
        <v>73</v>
      </c>
      <c r="Y192" s="14"/>
      <c r="Z192" s="14"/>
      <c r="AA192" s="14"/>
      <c r="AB192" s="14"/>
      <c r="AC192" s="14"/>
      <c r="AD192" s="19">
        <v>2.1</v>
      </c>
      <c r="AE192" s="15"/>
      <c r="AF192" s="15"/>
      <c r="AG192" s="15"/>
      <c r="AH192" s="15"/>
      <c r="AI192" s="15"/>
      <c r="AJ192" s="19">
        <f t="shared" si="38"/>
        <v>34.666666666666664</v>
      </c>
      <c r="AK192" s="19">
        <f t="shared" si="39"/>
        <v>72.8</v>
      </c>
      <c r="AL192" s="15"/>
      <c r="AM192" s="15"/>
      <c r="AN192" s="25">
        <v>72.8</v>
      </c>
      <c r="AO192" s="14">
        <v>2023</v>
      </c>
      <c r="AP192" s="15" t="s">
        <v>74</v>
      </c>
      <c r="AQ192" s="14" t="s">
        <v>144</v>
      </c>
      <c r="AR192" s="15" t="s">
        <v>1416</v>
      </c>
      <c r="AS192" s="14" t="s">
        <v>77</v>
      </c>
      <c r="AT192" s="15" t="s">
        <v>258</v>
      </c>
      <c r="AU192" s="15" t="s">
        <v>1417</v>
      </c>
      <c r="AV192" s="15" t="s">
        <v>1418</v>
      </c>
      <c r="AW192" s="14">
        <v>2023</v>
      </c>
    </row>
    <row r="193" spans="1:49" ht="335.25" customHeight="1" x14ac:dyDescent="0.25">
      <c r="A193" s="10">
        <v>175</v>
      </c>
      <c r="B193" s="11" t="s">
        <v>81</v>
      </c>
      <c r="C193" s="11" t="s">
        <v>54</v>
      </c>
      <c r="D193" s="12" t="s">
        <v>113</v>
      </c>
      <c r="E193" s="12" t="s">
        <v>56</v>
      </c>
      <c r="F193" s="2" t="s">
        <v>1419</v>
      </c>
      <c r="G193" s="13" t="s">
        <v>1420</v>
      </c>
      <c r="H193" s="13" t="s">
        <v>1421</v>
      </c>
      <c r="I193" s="15" t="s">
        <v>1327</v>
      </c>
      <c r="J193" s="15" t="s">
        <v>282</v>
      </c>
      <c r="K193" s="15"/>
      <c r="L193" s="17">
        <v>2</v>
      </c>
      <c r="M193" s="12" t="s">
        <v>62</v>
      </c>
      <c r="N193" s="12" t="s">
        <v>63</v>
      </c>
      <c r="O193" s="12" t="s">
        <v>283</v>
      </c>
      <c r="P193" s="12" t="s">
        <v>284</v>
      </c>
      <c r="Q193" s="12" t="s">
        <v>294</v>
      </c>
      <c r="R193" s="12" t="s">
        <v>1414</v>
      </c>
      <c r="S193" s="12" t="s">
        <v>1415</v>
      </c>
      <c r="T193" s="12" t="s">
        <v>69</v>
      </c>
      <c r="U193" s="12" t="s">
        <v>770</v>
      </c>
      <c r="V193" s="11" t="s">
        <v>771</v>
      </c>
      <c r="W193" s="12" t="s">
        <v>286</v>
      </c>
      <c r="X193" s="18" t="s">
        <v>73</v>
      </c>
      <c r="Y193" s="14"/>
      <c r="Z193" s="14"/>
      <c r="AA193" s="14"/>
      <c r="AB193" s="14"/>
      <c r="AC193" s="14"/>
      <c r="AD193" s="19">
        <v>1.3</v>
      </c>
      <c r="AE193" s="15"/>
      <c r="AF193" s="15"/>
      <c r="AG193" s="15"/>
      <c r="AH193" s="15"/>
      <c r="AI193" s="15"/>
      <c r="AJ193" s="19">
        <f t="shared" si="38"/>
        <v>12.307692307692307</v>
      </c>
      <c r="AK193" s="19">
        <f t="shared" si="39"/>
        <v>16</v>
      </c>
      <c r="AL193" s="15"/>
      <c r="AM193" s="15"/>
      <c r="AN193" s="25">
        <v>16</v>
      </c>
      <c r="AO193" s="14">
        <v>2023</v>
      </c>
      <c r="AP193" s="15" t="s">
        <v>74</v>
      </c>
      <c r="AQ193" s="14" t="s">
        <v>144</v>
      </c>
      <c r="AR193" s="15" t="s">
        <v>1416</v>
      </c>
      <c r="AS193" s="14" t="s">
        <v>77</v>
      </c>
      <c r="AT193" s="15" t="s">
        <v>94</v>
      </c>
      <c r="AU193" s="15" t="s">
        <v>1422</v>
      </c>
      <c r="AV193" s="15" t="s">
        <v>1423</v>
      </c>
      <c r="AW193" s="14">
        <v>2023</v>
      </c>
    </row>
    <row r="194" spans="1:49" ht="320.25" customHeight="1" x14ac:dyDescent="0.25">
      <c r="A194" s="10">
        <v>176</v>
      </c>
      <c r="B194" s="11" t="s">
        <v>81</v>
      </c>
      <c r="C194" s="11" t="s">
        <v>54</v>
      </c>
      <c r="D194" s="12" t="s">
        <v>113</v>
      </c>
      <c r="E194" s="12" t="s">
        <v>56</v>
      </c>
      <c r="F194" s="2" t="s">
        <v>1424</v>
      </c>
      <c r="G194" s="22" t="s">
        <v>1425</v>
      </c>
      <c r="H194" s="13" t="s">
        <v>1426</v>
      </c>
      <c r="I194" s="15" t="s">
        <v>1385</v>
      </c>
      <c r="J194" s="15" t="s">
        <v>354</v>
      </c>
      <c r="K194" s="15"/>
      <c r="L194" s="17">
        <v>3.7</v>
      </c>
      <c r="M194" s="12" t="s">
        <v>62</v>
      </c>
      <c r="N194" s="12" t="s">
        <v>63</v>
      </c>
      <c r="O194" s="12" t="s">
        <v>283</v>
      </c>
      <c r="P194" s="12" t="s">
        <v>1427</v>
      </c>
      <c r="Q194" s="12" t="s">
        <v>1428</v>
      </c>
      <c r="R194" s="12" t="s">
        <v>1429</v>
      </c>
      <c r="S194" s="12" t="s">
        <v>1430</v>
      </c>
      <c r="T194" s="12" t="s">
        <v>69</v>
      </c>
      <c r="U194" s="12" t="s">
        <v>70</v>
      </c>
      <c r="V194" s="11" t="s">
        <v>71</v>
      </c>
      <c r="W194" s="12" t="s">
        <v>1431</v>
      </c>
      <c r="X194" s="18" t="s">
        <v>73</v>
      </c>
      <c r="Y194" s="14"/>
      <c r="Z194" s="14"/>
      <c r="AA194" s="14"/>
      <c r="AB194" s="14"/>
      <c r="AC194" s="14"/>
      <c r="AD194" s="19">
        <v>0.8</v>
      </c>
      <c r="AE194" s="15"/>
      <c r="AF194" s="15"/>
      <c r="AG194" s="15"/>
      <c r="AH194" s="15"/>
      <c r="AI194" s="15"/>
      <c r="AJ194" s="19">
        <f t="shared" si="38"/>
        <v>37</v>
      </c>
      <c r="AK194" s="19">
        <f t="shared" si="39"/>
        <v>29.6</v>
      </c>
      <c r="AL194" s="15"/>
      <c r="AM194" s="15"/>
      <c r="AN194" s="25">
        <v>29.6</v>
      </c>
      <c r="AO194" s="14">
        <v>2023</v>
      </c>
      <c r="AP194" s="15" t="s">
        <v>74</v>
      </c>
      <c r="AQ194" s="14" t="s">
        <v>144</v>
      </c>
      <c r="AR194" s="15" t="s">
        <v>1428</v>
      </c>
      <c r="AS194" s="14" t="s">
        <v>121</v>
      </c>
      <c r="AT194" s="15" t="s">
        <v>94</v>
      </c>
      <c r="AU194" s="15" t="s">
        <v>1432</v>
      </c>
      <c r="AV194" s="15" t="s">
        <v>1433</v>
      </c>
      <c r="AW194" s="14">
        <v>2023</v>
      </c>
    </row>
    <row r="195" spans="1:49" ht="396.75" customHeight="1" x14ac:dyDescent="0.25">
      <c r="A195" s="10">
        <v>177</v>
      </c>
      <c r="B195" s="11" t="s">
        <v>213</v>
      </c>
      <c r="C195" s="11" t="s">
        <v>54</v>
      </c>
      <c r="D195" s="12" t="s">
        <v>214</v>
      </c>
      <c r="E195" s="12" t="s">
        <v>226</v>
      </c>
      <c r="F195" s="2" t="s">
        <v>1434</v>
      </c>
      <c r="G195" s="13" t="s">
        <v>1435</v>
      </c>
      <c r="H195" s="13" t="s">
        <v>1436</v>
      </c>
      <c r="I195" s="15" t="s">
        <v>1437</v>
      </c>
      <c r="J195" s="15" t="s">
        <v>87</v>
      </c>
      <c r="K195" s="15"/>
      <c r="L195" s="17">
        <v>0.1</v>
      </c>
      <c r="M195" s="12" t="s">
        <v>62</v>
      </c>
      <c r="N195" s="12" t="s">
        <v>63</v>
      </c>
      <c r="O195" s="12" t="s">
        <v>283</v>
      </c>
      <c r="P195" s="12" t="s">
        <v>1438</v>
      </c>
      <c r="Q195" s="12" t="s">
        <v>1437</v>
      </c>
      <c r="R195" s="12" t="s">
        <v>1439</v>
      </c>
      <c r="S195" s="12" t="s">
        <v>1440</v>
      </c>
      <c r="T195" s="12" t="s">
        <v>430</v>
      </c>
      <c r="U195" s="12" t="s">
        <v>107</v>
      </c>
      <c r="V195" s="11" t="s">
        <v>71</v>
      </c>
      <c r="W195" s="12" t="s">
        <v>1431</v>
      </c>
      <c r="X195" s="18"/>
      <c r="Y195" s="14"/>
      <c r="Z195" s="14" t="s">
        <v>73</v>
      </c>
      <c r="AA195" s="14"/>
      <c r="AB195" s="14"/>
      <c r="AC195" s="14" t="s">
        <v>73</v>
      </c>
      <c r="AD195" s="19"/>
      <c r="AE195" s="15"/>
      <c r="AF195" s="15">
        <v>0.15</v>
      </c>
      <c r="AG195" s="15"/>
      <c r="AH195" s="15"/>
      <c r="AI195" s="15">
        <v>1</v>
      </c>
      <c r="AJ195" s="19"/>
      <c r="AK195" s="19"/>
      <c r="AL195" s="15"/>
      <c r="AM195" s="15"/>
      <c r="AN195" s="25">
        <v>7.1050000000000004</v>
      </c>
      <c r="AO195" s="14">
        <v>2023</v>
      </c>
      <c r="AP195" s="15" t="s">
        <v>221</v>
      </c>
      <c r="AQ195" s="14" t="s">
        <v>222</v>
      </c>
      <c r="AR195" s="15" t="s">
        <v>1437</v>
      </c>
      <c r="AS195" s="14" t="s">
        <v>77</v>
      </c>
      <c r="AT195" s="15" t="s">
        <v>94</v>
      </c>
      <c r="AU195" s="15" t="s">
        <v>1441</v>
      </c>
      <c r="AV195" s="15" t="s">
        <v>1442</v>
      </c>
      <c r="AW195" s="14">
        <v>2023</v>
      </c>
    </row>
    <row r="196" spans="1:49" ht="324" customHeight="1" x14ac:dyDescent="0.25">
      <c r="A196" s="10">
        <v>178</v>
      </c>
      <c r="B196" s="11" t="s">
        <v>81</v>
      </c>
      <c r="C196" s="11" t="s">
        <v>54</v>
      </c>
      <c r="D196" s="12" t="s">
        <v>113</v>
      </c>
      <c r="E196" s="12" t="s">
        <v>56</v>
      </c>
      <c r="F196" s="2" t="s">
        <v>1443</v>
      </c>
      <c r="G196" s="13" t="s">
        <v>1444</v>
      </c>
      <c r="H196" s="13" t="s">
        <v>1445</v>
      </c>
      <c r="I196" s="15" t="s">
        <v>1446</v>
      </c>
      <c r="J196" s="15" t="s">
        <v>282</v>
      </c>
      <c r="K196" s="15"/>
      <c r="L196" s="17">
        <v>15.9</v>
      </c>
      <c r="M196" s="12" t="s">
        <v>62</v>
      </c>
      <c r="N196" s="12" t="s">
        <v>63</v>
      </c>
      <c r="O196" s="12" t="s">
        <v>283</v>
      </c>
      <c r="P196" s="12" t="s">
        <v>1438</v>
      </c>
      <c r="Q196" s="12" t="s">
        <v>1447</v>
      </c>
      <c r="R196" s="12" t="s">
        <v>1429</v>
      </c>
      <c r="S196" s="12" t="s">
        <v>1448</v>
      </c>
      <c r="T196" s="12" t="s">
        <v>69</v>
      </c>
      <c r="U196" s="12" t="s">
        <v>70</v>
      </c>
      <c r="V196" s="11" t="s">
        <v>71</v>
      </c>
      <c r="W196" s="12" t="s">
        <v>1431</v>
      </c>
      <c r="X196" s="18" t="s">
        <v>73</v>
      </c>
      <c r="Y196" s="14"/>
      <c r="Z196" s="14"/>
      <c r="AA196" s="14"/>
      <c r="AB196" s="14"/>
      <c r="AC196" s="14"/>
      <c r="AD196" s="19">
        <v>7</v>
      </c>
      <c r="AE196" s="15"/>
      <c r="AF196" s="15"/>
      <c r="AG196" s="15"/>
      <c r="AH196" s="15"/>
      <c r="AI196" s="15"/>
      <c r="AJ196" s="19">
        <f t="shared" ref="AJ196:AJ200" si="40">AK196/AD196</f>
        <v>40.885714285714286</v>
      </c>
      <c r="AK196" s="19">
        <f t="shared" ref="AK196:AK200" si="41">AN196</f>
        <v>286.2</v>
      </c>
      <c r="AL196" s="15"/>
      <c r="AM196" s="15"/>
      <c r="AN196" s="25">
        <v>286.2</v>
      </c>
      <c r="AO196" s="14">
        <v>2023</v>
      </c>
      <c r="AP196" s="15" t="s">
        <v>74</v>
      </c>
      <c r="AQ196" s="14" t="s">
        <v>144</v>
      </c>
      <c r="AR196" s="15" t="s">
        <v>1449</v>
      </c>
      <c r="AS196" s="14" t="s">
        <v>77</v>
      </c>
      <c r="AT196" s="15" t="s">
        <v>94</v>
      </c>
      <c r="AU196" s="15" t="s">
        <v>1450</v>
      </c>
      <c r="AV196" s="15" t="s">
        <v>1451</v>
      </c>
      <c r="AW196" s="14">
        <v>2023</v>
      </c>
    </row>
    <row r="197" spans="1:49" ht="321.75" customHeight="1" x14ac:dyDescent="0.25">
      <c r="A197" s="10">
        <v>179</v>
      </c>
      <c r="B197" s="11" t="s">
        <v>81</v>
      </c>
      <c r="C197" s="11" t="s">
        <v>54</v>
      </c>
      <c r="D197" s="12" t="s">
        <v>113</v>
      </c>
      <c r="E197" s="12" t="s">
        <v>56</v>
      </c>
      <c r="F197" s="2" t="s">
        <v>1452</v>
      </c>
      <c r="G197" s="13" t="s">
        <v>1453</v>
      </c>
      <c r="H197" s="13" t="s">
        <v>1454</v>
      </c>
      <c r="I197" s="15" t="s">
        <v>1455</v>
      </c>
      <c r="J197" s="15" t="s">
        <v>282</v>
      </c>
      <c r="K197" s="15"/>
      <c r="L197" s="17">
        <v>9.4</v>
      </c>
      <c r="M197" s="12" t="s">
        <v>62</v>
      </c>
      <c r="N197" s="12" t="s">
        <v>63</v>
      </c>
      <c r="O197" s="12" t="s">
        <v>283</v>
      </c>
      <c r="P197" s="12" t="s">
        <v>324</v>
      </c>
      <c r="Q197" s="12" t="s">
        <v>1456</v>
      </c>
      <c r="R197" s="12" t="s">
        <v>1429</v>
      </c>
      <c r="S197" s="12" t="s">
        <v>1448</v>
      </c>
      <c r="T197" s="12" t="s">
        <v>69</v>
      </c>
      <c r="U197" s="12" t="s">
        <v>70</v>
      </c>
      <c r="V197" s="11" t="s">
        <v>71</v>
      </c>
      <c r="W197" s="12" t="s">
        <v>1431</v>
      </c>
      <c r="X197" s="18" t="s">
        <v>73</v>
      </c>
      <c r="Y197" s="14"/>
      <c r="Z197" s="14"/>
      <c r="AA197" s="14"/>
      <c r="AB197" s="14"/>
      <c r="AC197" s="14"/>
      <c r="AD197" s="19">
        <v>1.9</v>
      </c>
      <c r="AE197" s="15"/>
      <c r="AF197" s="15"/>
      <c r="AG197" s="15"/>
      <c r="AH197" s="15"/>
      <c r="AI197" s="15"/>
      <c r="AJ197" s="19">
        <f t="shared" si="40"/>
        <v>39.578947368421055</v>
      </c>
      <c r="AK197" s="19">
        <f t="shared" si="41"/>
        <v>75.2</v>
      </c>
      <c r="AL197" s="15"/>
      <c r="AM197" s="15"/>
      <c r="AN197" s="25">
        <v>75.2</v>
      </c>
      <c r="AO197" s="14">
        <v>2023</v>
      </c>
      <c r="AP197" s="15" t="s">
        <v>74</v>
      </c>
      <c r="AQ197" s="14" t="s">
        <v>144</v>
      </c>
      <c r="AR197" s="15" t="s">
        <v>1457</v>
      </c>
      <c r="AS197" s="14" t="s">
        <v>121</v>
      </c>
      <c r="AT197" s="15" t="s">
        <v>94</v>
      </c>
      <c r="AU197" s="15" t="s">
        <v>1458</v>
      </c>
      <c r="AV197" s="15" t="s">
        <v>1459</v>
      </c>
      <c r="AW197" s="14">
        <v>2023</v>
      </c>
    </row>
    <row r="198" spans="1:49" ht="323.25" customHeight="1" x14ac:dyDescent="0.25">
      <c r="A198" s="10">
        <v>180</v>
      </c>
      <c r="B198" s="11" t="s">
        <v>81</v>
      </c>
      <c r="C198" s="11" t="s">
        <v>54</v>
      </c>
      <c r="D198" s="12" t="s">
        <v>113</v>
      </c>
      <c r="E198" s="12" t="s">
        <v>56</v>
      </c>
      <c r="F198" s="2" t="s">
        <v>1460</v>
      </c>
      <c r="G198" s="22" t="s">
        <v>1461</v>
      </c>
      <c r="H198" s="13" t="s">
        <v>1462</v>
      </c>
      <c r="I198" s="15" t="s">
        <v>1385</v>
      </c>
      <c r="J198" s="15" t="s">
        <v>354</v>
      </c>
      <c r="K198" s="15"/>
      <c r="L198" s="17">
        <v>4.2</v>
      </c>
      <c r="M198" s="12" t="s">
        <v>62</v>
      </c>
      <c r="N198" s="12" t="s">
        <v>63</v>
      </c>
      <c r="O198" s="12" t="s">
        <v>283</v>
      </c>
      <c r="P198" s="12" t="s">
        <v>1463</v>
      </c>
      <c r="Q198" s="12" t="s">
        <v>1464</v>
      </c>
      <c r="R198" s="12" t="s">
        <v>1429</v>
      </c>
      <c r="S198" s="12" t="s">
        <v>1448</v>
      </c>
      <c r="T198" s="12" t="s">
        <v>69</v>
      </c>
      <c r="U198" s="12" t="s">
        <v>70</v>
      </c>
      <c r="V198" s="11" t="s">
        <v>71</v>
      </c>
      <c r="W198" s="12" t="s">
        <v>1431</v>
      </c>
      <c r="X198" s="18" t="s">
        <v>73</v>
      </c>
      <c r="Y198" s="14"/>
      <c r="Z198" s="14"/>
      <c r="AA198" s="14"/>
      <c r="AB198" s="14"/>
      <c r="AC198" s="14"/>
      <c r="AD198" s="25">
        <v>0.85</v>
      </c>
      <c r="AE198" s="21"/>
      <c r="AF198" s="21"/>
      <c r="AG198" s="21"/>
      <c r="AH198" s="21"/>
      <c r="AI198" s="21"/>
      <c r="AJ198" s="25">
        <f t="shared" si="40"/>
        <v>39.529411764705884</v>
      </c>
      <c r="AK198" s="25">
        <f t="shared" si="41"/>
        <v>33.6</v>
      </c>
      <c r="AL198" s="21"/>
      <c r="AM198" s="21"/>
      <c r="AN198" s="25">
        <v>33.6</v>
      </c>
      <c r="AO198" s="14">
        <v>2023</v>
      </c>
      <c r="AP198" s="15" t="s">
        <v>74</v>
      </c>
      <c r="AQ198" s="14" t="s">
        <v>144</v>
      </c>
      <c r="AR198" s="15" t="s">
        <v>1464</v>
      </c>
      <c r="AS198" s="14" t="s">
        <v>121</v>
      </c>
      <c r="AT198" s="15" t="s">
        <v>94</v>
      </c>
      <c r="AU198" s="15" t="s">
        <v>1465</v>
      </c>
      <c r="AV198" s="15" t="s">
        <v>305</v>
      </c>
      <c r="AW198" s="14">
        <v>2023</v>
      </c>
    </row>
    <row r="199" spans="1:49" ht="320.25" customHeight="1" x14ac:dyDescent="0.25">
      <c r="A199" s="10">
        <v>181</v>
      </c>
      <c r="B199" s="11" t="s">
        <v>81</v>
      </c>
      <c r="C199" s="11" t="s">
        <v>54</v>
      </c>
      <c r="D199" s="11" t="s">
        <v>113</v>
      </c>
      <c r="E199" s="12" t="s">
        <v>56</v>
      </c>
      <c r="F199" s="2" t="s">
        <v>1466</v>
      </c>
      <c r="G199" s="13" t="s">
        <v>1467</v>
      </c>
      <c r="H199" s="13" t="s">
        <v>1468</v>
      </c>
      <c r="I199" s="15" t="s">
        <v>1469</v>
      </c>
      <c r="J199" s="15" t="s">
        <v>282</v>
      </c>
      <c r="K199" s="15"/>
      <c r="L199" s="17">
        <v>5</v>
      </c>
      <c r="M199" s="12" t="s">
        <v>62</v>
      </c>
      <c r="N199" s="12" t="s">
        <v>63</v>
      </c>
      <c r="O199" s="12" t="s">
        <v>283</v>
      </c>
      <c r="P199" s="12" t="s">
        <v>1438</v>
      </c>
      <c r="Q199" s="12" t="s">
        <v>1437</v>
      </c>
      <c r="R199" s="12" t="s">
        <v>1368</v>
      </c>
      <c r="S199" s="12" t="s">
        <v>1470</v>
      </c>
      <c r="T199" s="12" t="s">
        <v>69</v>
      </c>
      <c r="U199" s="12" t="s">
        <v>770</v>
      </c>
      <c r="V199" s="12" t="s">
        <v>771</v>
      </c>
      <c r="W199" s="12" t="s">
        <v>1431</v>
      </c>
      <c r="X199" s="18" t="s">
        <v>73</v>
      </c>
      <c r="Y199" s="18"/>
      <c r="Z199" s="18"/>
      <c r="AA199" s="18"/>
      <c r="AB199" s="18"/>
      <c r="AC199" s="18"/>
      <c r="AD199" s="17">
        <v>1.014</v>
      </c>
      <c r="AE199" s="18"/>
      <c r="AF199" s="18"/>
      <c r="AG199" s="18"/>
      <c r="AH199" s="18"/>
      <c r="AI199" s="18"/>
      <c r="AJ199" s="17">
        <f t="shared" si="40"/>
        <v>39.447731755424066</v>
      </c>
      <c r="AK199" s="17">
        <f t="shared" si="41"/>
        <v>40</v>
      </c>
      <c r="AL199" s="18"/>
      <c r="AM199" s="18"/>
      <c r="AN199" s="25">
        <v>40</v>
      </c>
      <c r="AO199" s="14">
        <v>2023</v>
      </c>
      <c r="AP199" s="14" t="s">
        <v>74</v>
      </c>
      <c r="AQ199" s="14" t="s">
        <v>144</v>
      </c>
      <c r="AR199" s="14" t="s">
        <v>1471</v>
      </c>
      <c r="AS199" s="14" t="s">
        <v>121</v>
      </c>
      <c r="AT199" s="15" t="s">
        <v>94</v>
      </c>
      <c r="AU199" s="14" t="s">
        <v>1472</v>
      </c>
      <c r="AV199" s="14" t="s">
        <v>1473</v>
      </c>
      <c r="AW199" s="14">
        <v>2023</v>
      </c>
    </row>
    <row r="200" spans="1:49" ht="319.5" customHeight="1" x14ac:dyDescent="0.25">
      <c r="A200" s="10">
        <v>182</v>
      </c>
      <c r="B200" s="11" t="s">
        <v>81</v>
      </c>
      <c r="C200" s="11" t="s">
        <v>54</v>
      </c>
      <c r="D200" s="11" t="s">
        <v>113</v>
      </c>
      <c r="E200" s="12" t="s">
        <v>56</v>
      </c>
      <c r="F200" s="2" t="s">
        <v>1474</v>
      </c>
      <c r="G200" s="13" t="s">
        <v>1475</v>
      </c>
      <c r="H200" s="13" t="s">
        <v>1476</v>
      </c>
      <c r="I200" s="15" t="s">
        <v>1477</v>
      </c>
      <c r="J200" s="15" t="s">
        <v>282</v>
      </c>
      <c r="K200" s="15"/>
      <c r="L200" s="17">
        <v>6.3</v>
      </c>
      <c r="M200" s="12" t="s">
        <v>62</v>
      </c>
      <c r="N200" s="12" t="s">
        <v>63</v>
      </c>
      <c r="O200" s="12" t="s">
        <v>283</v>
      </c>
      <c r="P200" s="12" t="s">
        <v>817</v>
      </c>
      <c r="Q200" s="12" t="s">
        <v>1478</v>
      </c>
      <c r="R200" s="12" t="s">
        <v>1479</v>
      </c>
      <c r="S200" s="12" t="s">
        <v>1480</v>
      </c>
      <c r="T200" s="12" t="s">
        <v>69</v>
      </c>
      <c r="U200" s="12" t="s">
        <v>107</v>
      </c>
      <c r="V200" s="12" t="s">
        <v>71</v>
      </c>
      <c r="W200" s="12" t="s">
        <v>1431</v>
      </c>
      <c r="X200" s="18" t="s">
        <v>73</v>
      </c>
      <c r="Y200" s="18"/>
      <c r="Z200" s="18"/>
      <c r="AA200" s="18"/>
      <c r="AB200" s="18"/>
      <c r="AC200" s="18"/>
      <c r="AD200" s="17">
        <v>1.5</v>
      </c>
      <c r="AE200" s="18"/>
      <c r="AF200" s="18"/>
      <c r="AG200" s="18"/>
      <c r="AH200" s="18"/>
      <c r="AI200" s="18"/>
      <c r="AJ200" s="17">
        <f t="shared" si="40"/>
        <v>33.6</v>
      </c>
      <c r="AK200" s="17">
        <f t="shared" si="41"/>
        <v>50.4</v>
      </c>
      <c r="AL200" s="18"/>
      <c r="AM200" s="18"/>
      <c r="AN200" s="25">
        <v>50.4</v>
      </c>
      <c r="AO200" s="14">
        <v>2023</v>
      </c>
      <c r="AP200" s="14" t="s">
        <v>74</v>
      </c>
      <c r="AQ200" s="14" t="s">
        <v>144</v>
      </c>
      <c r="AR200" s="14" t="s">
        <v>1481</v>
      </c>
      <c r="AS200" s="14" t="s">
        <v>121</v>
      </c>
      <c r="AT200" s="15" t="s">
        <v>94</v>
      </c>
      <c r="AU200" s="14" t="s">
        <v>1482</v>
      </c>
      <c r="AV200" s="14" t="s">
        <v>305</v>
      </c>
      <c r="AW200" s="14">
        <v>2023</v>
      </c>
    </row>
    <row r="201" spans="1:49" ht="198" customHeight="1" x14ac:dyDescent="0.25">
      <c r="A201" s="10">
        <v>183</v>
      </c>
      <c r="B201" s="11" t="s">
        <v>1483</v>
      </c>
      <c r="C201" s="11" t="s">
        <v>54</v>
      </c>
      <c r="D201" s="12" t="s">
        <v>1484</v>
      </c>
      <c r="E201" s="12" t="s">
        <v>762</v>
      </c>
      <c r="F201" s="2" t="s">
        <v>1485</v>
      </c>
      <c r="G201" s="13" t="s">
        <v>1486</v>
      </c>
      <c r="H201" s="13" t="s">
        <v>1487</v>
      </c>
      <c r="I201" s="15" t="s">
        <v>1478</v>
      </c>
      <c r="J201" s="15" t="s">
        <v>87</v>
      </c>
      <c r="K201" s="15"/>
      <c r="L201" s="17">
        <v>33.6</v>
      </c>
      <c r="M201" s="12" t="s">
        <v>62</v>
      </c>
      <c r="N201" s="12" t="s">
        <v>63</v>
      </c>
      <c r="O201" s="12" t="s">
        <v>283</v>
      </c>
      <c r="P201" s="12" t="s">
        <v>817</v>
      </c>
      <c r="Q201" s="12" t="s">
        <v>1478</v>
      </c>
      <c r="R201" s="12" t="s">
        <v>1488</v>
      </c>
      <c r="S201" s="12" t="s">
        <v>1480</v>
      </c>
      <c r="T201" s="12" t="s">
        <v>430</v>
      </c>
      <c r="U201" s="12" t="s">
        <v>107</v>
      </c>
      <c r="V201" s="11" t="s">
        <v>71</v>
      </c>
      <c r="W201" s="12" t="s">
        <v>1431</v>
      </c>
      <c r="X201" s="18"/>
      <c r="Y201" s="14"/>
      <c r="Z201" s="14"/>
      <c r="AA201" s="14"/>
      <c r="AB201" s="14"/>
      <c r="AC201" s="14" t="s">
        <v>73</v>
      </c>
      <c r="AD201" s="19"/>
      <c r="AE201" s="15"/>
      <c r="AF201" s="19"/>
      <c r="AG201" s="23"/>
      <c r="AH201" s="23"/>
      <c r="AI201" s="23">
        <v>4</v>
      </c>
      <c r="AJ201" s="24"/>
      <c r="AK201" s="24"/>
      <c r="AL201" s="23"/>
      <c r="AM201" s="23"/>
      <c r="AN201" s="25">
        <v>4</v>
      </c>
      <c r="AO201" s="14">
        <v>2023</v>
      </c>
      <c r="AP201" s="15" t="s">
        <v>221</v>
      </c>
      <c r="AQ201" s="14" t="s">
        <v>222</v>
      </c>
      <c r="AR201" s="15" t="s">
        <v>1489</v>
      </c>
      <c r="AS201" s="14" t="s">
        <v>77</v>
      </c>
      <c r="AT201" s="15" t="s">
        <v>202</v>
      </c>
      <c r="AU201" s="15" t="s">
        <v>1490</v>
      </c>
      <c r="AV201" s="15" t="s">
        <v>1489</v>
      </c>
      <c r="AW201" s="14">
        <v>2023</v>
      </c>
    </row>
    <row r="202" spans="1:49" ht="197.25" customHeight="1" x14ac:dyDescent="0.25">
      <c r="A202" s="10">
        <v>184</v>
      </c>
      <c r="B202" s="11" t="s">
        <v>1483</v>
      </c>
      <c r="C202" s="11" t="s">
        <v>54</v>
      </c>
      <c r="D202" s="12" t="s">
        <v>1484</v>
      </c>
      <c r="E202" s="12" t="s">
        <v>762</v>
      </c>
      <c r="F202" s="2" t="s">
        <v>1491</v>
      </c>
      <c r="G202" s="13" t="s">
        <v>1492</v>
      </c>
      <c r="H202" s="13" t="s">
        <v>1493</v>
      </c>
      <c r="I202" s="15" t="s">
        <v>1478</v>
      </c>
      <c r="J202" s="15" t="s">
        <v>87</v>
      </c>
      <c r="K202" s="15"/>
      <c r="L202" s="17">
        <v>33.6</v>
      </c>
      <c r="M202" s="12" t="s">
        <v>62</v>
      </c>
      <c r="N202" s="12" t="s">
        <v>63</v>
      </c>
      <c r="O202" s="12" t="s">
        <v>283</v>
      </c>
      <c r="P202" s="12" t="s">
        <v>817</v>
      </c>
      <c r="Q202" s="12" t="s">
        <v>1478</v>
      </c>
      <c r="R202" s="12" t="s">
        <v>1494</v>
      </c>
      <c r="S202" s="12" t="s">
        <v>1495</v>
      </c>
      <c r="T202" s="12" t="s">
        <v>395</v>
      </c>
      <c r="U202" s="12" t="s">
        <v>107</v>
      </c>
      <c r="V202" s="11" t="s">
        <v>71</v>
      </c>
      <c r="W202" s="12" t="s">
        <v>1431</v>
      </c>
      <c r="X202" s="18"/>
      <c r="Y202" s="14"/>
      <c r="Z202" s="14"/>
      <c r="AA202" s="14"/>
      <c r="AB202" s="14"/>
      <c r="AC202" s="14" t="s">
        <v>73</v>
      </c>
      <c r="AD202" s="19"/>
      <c r="AE202" s="15"/>
      <c r="AF202" s="15"/>
      <c r="AG202" s="15"/>
      <c r="AH202" s="15"/>
      <c r="AI202" s="25">
        <v>10</v>
      </c>
      <c r="AJ202" s="19"/>
      <c r="AK202" s="19"/>
      <c r="AL202" s="15"/>
      <c r="AM202" s="15"/>
      <c r="AN202" s="25">
        <v>10</v>
      </c>
      <c r="AO202" s="14">
        <v>2023</v>
      </c>
      <c r="AP202" s="15" t="s">
        <v>221</v>
      </c>
      <c r="AQ202" s="14" t="s">
        <v>222</v>
      </c>
      <c r="AR202" s="15" t="s">
        <v>1489</v>
      </c>
      <c r="AS202" s="14" t="s">
        <v>121</v>
      </c>
      <c r="AT202" s="15" t="s">
        <v>202</v>
      </c>
      <c r="AU202" s="15" t="s">
        <v>1490</v>
      </c>
      <c r="AV202" s="15" t="s">
        <v>1489</v>
      </c>
      <c r="AW202" s="14">
        <v>2023</v>
      </c>
    </row>
    <row r="203" spans="1:49" ht="323.25" customHeight="1" x14ac:dyDescent="0.25">
      <c r="A203" s="10">
        <v>185</v>
      </c>
      <c r="B203" s="11" t="s">
        <v>81</v>
      </c>
      <c r="C203" s="11" t="s">
        <v>54</v>
      </c>
      <c r="D203" s="12" t="s">
        <v>113</v>
      </c>
      <c r="E203" s="12" t="s">
        <v>56</v>
      </c>
      <c r="F203" s="2" t="s">
        <v>1496</v>
      </c>
      <c r="G203" s="12" t="s">
        <v>1497</v>
      </c>
      <c r="H203" s="12" t="s">
        <v>1498</v>
      </c>
      <c r="I203" s="15" t="s">
        <v>1499</v>
      </c>
      <c r="J203" s="15" t="s">
        <v>354</v>
      </c>
      <c r="K203" s="15"/>
      <c r="L203" s="17">
        <v>4.5</v>
      </c>
      <c r="M203" s="12" t="s">
        <v>62</v>
      </c>
      <c r="N203" s="12" t="s">
        <v>63</v>
      </c>
      <c r="O203" s="12" t="s">
        <v>283</v>
      </c>
      <c r="P203" s="12" t="s">
        <v>1500</v>
      </c>
      <c r="Q203" s="12" t="s">
        <v>325</v>
      </c>
      <c r="R203" s="12" t="s">
        <v>1501</v>
      </c>
      <c r="S203" s="12" t="s">
        <v>1502</v>
      </c>
      <c r="T203" s="12" t="s">
        <v>69</v>
      </c>
      <c r="U203" s="12" t="s">
        <v>70</v>
      </c>
      <c r="V203" s="12" t="s">
        <v>71</v>
      </c>
      <c r="W203" s="12" t="s">
        <v>405</v>
      </c>
      <c r="X203" s="18" t="s">
        <v>73</v>
      </c>
      <c r="Y203" s="18"/>
      <c r="Z203" s="18"/>
      <c r="AA203" s="18"/>
      <c r="AB203" s="18"/>
      <c r="AC203" s="18"/>
      <c r="AD203" s="17">
        <v>0.9</v>
      </c>
      <c r="AE203" s="18"/>
      <c r="AF203" s="18"/>
      <c r="AG203" s="18"/>
      <c r="AH203" s="18"/>
      <c r="AI203" s="18"/>
      <c r="AJ203" s="19">
        <f>AK203/AD203</f>
        <v>40</v>
      </c>
      <c r="AK203" s="19">
        <f>AN203</f>
        <v>36</v>
      </c>
      <c r="AL203" s="15"/>
      <c r="AM203" s="15"/>
      <c r="AN203" s="25">
        <v>36</v>
      </c>
      <c r="AO203" s="14">
        <v>2023</v>
      </c>
      <c r="AP203" s="14" t="s">
        <v>74</v>
      </c>
      <c r="AQ203" s="14" t="s">
        <v>144</v>
      </c>
      <c r="AR203" s="14" t="s">
        <v>1503</v>
      </c>
      <c r="AS203" s="14" t="s">
        <v>121</v>
      </c>
      <c r="AT203" s="14" t="s">
        <v>94</v>
      </c>
      <c r="AU203" s="14" t="s">
        <v>1504</v>
      </c>
      <c r="AV203" s="14" t="s">
        <v>1459</v>
      </c>
      <c r="AW203" s="14">
        <v>2023</v>
      </c>
    </row>
    <row r="204" spans="1:49" ht="235.5" customHeight="1" x14ac:dyDescent="0.25">
      <c r="A204" s="10">
        <v>186</v>
      </c>
      <c r="B204" s="11" t="s">
        <v>213</v>
      </c>
      <c r="C204" s="11" t="s">
        <v>54</v>
      </c>
      <c r="D204" s="12" t="s">
        <v>214</v>
      </c>
      <c r="E204" s="12" t="s">
        <v>226</v>
      </c>
      <c r="F204" s="2" t="s">
        <v>1505</v>
      </c>
      <c r="G204" s="12" t="s">
        <v>1506</v>
      </c>
      <c r="H204" s="12" t="s">
        <v>1507</v>
      </c>
      <c r="I204" s="15" t="s">
        <v>1508</v>
      </c>
      <c r="J204" s="15" t="s">
        <v>87</v>
      </c>
      <c r="K204" s="15"/>
      <c r="L204" s="17">
        <v>10</v>
      </c>
      <c r="M204" s="12" t="s">
        <v>62</v>
      </c>
      <c r="N204" s="12" t="s">
        <v>63</v>
      </c>
      <c r="O204" s="12" t="s">
        <v>283</v>
      </c>
      <c r="P204" s="12" t="s">
        <v>1438</v>
      </c>
      <c r="Q204" s="12" t="s">
        <v>1508</v>
      </c>
      <c r="R204" s="12" t="s">
        <v>1501</v>
      </c>
      <c r="S204" s="12" t="s">
        <v>1502</v>
      </c>
      <c r="T204" s="12" t="s">
        <v>430</v>
      </c>
      <c r="U204" s="12" t="s">
        <v>70</v>
      </c>
      <c r="V204" s="12" t="s">
        <v>71</v>
      </c>
      <c r="W204" s="12" t="s">
        <v>405</v>
      </c>
      <c r="X204" s="18"/>
      <c r="Y204" s="18"/>
      <c r="Z204" s="18" t="s">
        <v>73</v>
      </c>
      <c r="AA204" s="18"/>
      <c r="AB204" s="18"/>
      <c r="AC204" s="18"/>
      <c r="AD204" s="17"/>
      <c r="AE204" s="18"/>
      <c r="AF204" s="18">
        <v>1.1000000000000001</v>
      </c>
      <c r="AG204" s="18"/>
      <c r="AH204" s="18"/>
      <c r="AI204" s="18"/>
      <c r="AJ204" s="19"/>
      <c r="AK204" s="19"/>
      <c r="AL204" s="15"/>
      <c r="AM204" s="15"/>
      <c r="AN204" s="25">
        <v>3.75</v>
      </c>
      <c r="AO204" s="14">
        <v>2023</v>
      </c>
      <c r="AP204" s="14" t="s">
        <v>221</v>
      </c>
      <c r="AQ204" s="14" t="s">
        <v>222</v>
      </c>
      <c r="AR204" s="14" t="s">
        <v>1508</v>
      </c>
      <c r="AS204" s="14" t="s">
        <v>77</v>
      </c>
      <c r="AT204" s="14" t="s">
        <v>94</v>
      </c>
      <c r="AU204" s="14" t="s">
        <v>1509</v>
      </c>
      <c r="AV204" s="14" t="s">
        <v>1508</v>
      </c>
      <c r="AW204" s="14">
        <v>2023</v>
      </c>
    </row>
    <row r="205" spans="1:49" ht="333" customHeight="1" x14ac:dyDescent="0.25">
      <c r="A205" s="10">
        <v>187</v>
      </c>
      <c r="B205" s="11" t="s">
        <v>81</v>
      </c>
      <c r="C205" s="11" t="s">
        <v>54</v>
      </c>
      <c r="D205" s="12" t="s">
        <v>113</v>
      </c>
      <c r="E205" s="12" t="s">
        <v>56</v>
      </c>
      <c r="F205" s="2" t="s">
        <v>1510</v>
      </c>
      <c r="G205" s="13" t="s">
        <v>1511</v>
      </c>
      <c r="H205" s="22" t="s">
        <v>1512</v>
      </c>
      <c r="I205" s="15" t="s">
        <v>1513</v>
      </c>
      <c r="J205" s="15" t="s">
        <v>282</v>
      </c>
      <c r="K205" s="15"/>
      <c r="L205" s="17">
        <v>2.1</v>
      </c>
      <c r="M205" s="12" t="s">
        <v>62</v>
      </c>
      <c r="N205" s="12" t="s">
        <v>63</v>
      </c>
      <c r="O205" s="12" t="s">
        <v>283</v>
      </c>
      <c r="P205" s="12" t="s">
        <v>324</v>
      </c>
      <c r="Q205" s="12" t="s">
        <v>1514</v>
      </c>
      <c r="R205" s="12" t="s">
        <v>1515</v>
      </c>
      <c r="S205" s="12" t="s">
        <v>1516</v>
      </c>
      <c r="T205" s="12" t="s">
        <v>1517</v>
      </c>
      <c r="U205" s="12" t="s">
        <v>770</v>
      </c>
      <c r="V205" s="12" t="s">
        <v>71</v>
      </c>
      <c r="W205" s="12" t="s">
        <v>286</v>
      </c>
      <c r="X205" s="18" t="s">
        <v>73</v>
      </c>
      <c r="Y205" s="18"/>
      <c r="Z205" s="18"/>
      <c r="AA205" s="18"/>
      <c r="AB205" s="18"/>
      <c r="AC205" s="18"/>
      <c r="AD205" s="17">
        <v>3</v>
      </c>
      <c r="AE205" s="18"/>
      <c r="AF205" s="18"/>
      <c r="AG205" s="18"/>
      <c r="AH205" s="18"/>
      <c r="AI205" s="18"/>
      <c r="AJ205" s="17">
        <f>AK205/AD205</f>
        <v>5.6000000000000005</v>
      </c>
      <c r="AK205" s="17">
        <f>AN205</f>
        <v>16.8</v>
      </c>
      <c r="AL205" s="18"/>
      <c r="AM205" s="18"/>
      <c r="AN205" s="25">
        <v>16.8</v>
      </c>
      <c r="AO205" s="14">
        <v>2023</v>
      </c>
      <c r="AP205" s="14" t="s">
        <v>74</v>
      </c>
      <c r="AQ205" s="14" t="s">
        <v>144</v>
      </c>
      <c r="AR205" s="14" t="s">
        <v>1518</v>
      </c>
      <c r="AS205" s="14" t="s">
        <v>77</v>
      </c>
      <c r="AT205" s="14" t="s">
        <v>94</v>
      </c>
      <c r="AU205" s="14" t="s">
        <v>1519</v>
      </c>
      <c r="AV205" s="14" t="s">
        <v>1459</v>
      </c>
      <c r="AW205" s="14">
        <v>2023</v>
      </c>
    </row>
    <row r="206" spans="1:49" ht="212.25" customHeight="1" x14ac:dyDescent="0.25">
      <c r="A206" s="10">
        <v>188</v>
      </c>
      <c r="B206" s="11" t="s">
        <v>213</v>
      </c>
      <c r="C206" s="11" t="s">
        <v>54</v>
      </c>
      <c r="D206" s="12" t="s">
        <v>214</v>
      </c>
      <c r="E206" s="12" t="s">
        <v>226</v>
      </c>
      <c r="F206" s="2" t="s">
        <v>1520</v>
      </c>
      <c r="G206" s="13" t="s">
        <v>1521</v>
      </c>
      <c r="H206" s="22" t="s">
        <v>1522</v>
      </c>
      <c r="I206" s="15" t="s">
        <v>355</v>
      </c>
      <c r="J206" s="15" t="s">
        <v>87</v>
      </c>
      <c r="K206" s="15"/>
      <c r="L206" s="17">
        <v>2.9</v>
      </c>
      <c r="M206" s="12" t="s">
        <v>62</v>
      </c>
      <c r="N206" s="12" t="s">
        <v>63</v>
      </c>
      <c r="O206" s="12" t="s">
        <v>283</v>
      </c>
      <c r="P206" s="12" t="s">
        <v>1523</v>
      </c>
      <c r="Q206" s="12" t="s">
        <v>355</v>
      </c>
      <c r="R206" s="12" t="s">
        <v>1524</v>
      </c>
      <c r="S206" s="12" t="s">
        <v>1525</v>
      </c>
      <c r="T206" s="12" t="s">
        <v>430</v>
      </c>
      <c r="U206" s="12" t="s">
        <v>107</v>
      </c>
      <c r="V206" s="12" t="s">
        <v>71</v>
      </c>
      <c r="W206" s="12" t="s">
        <v>286</v>
      </c>
      <c r="X206" s="18"/>
      <c r="Y206" s="18"/>
      <c r="Z206" s="18" t="s">
        <v>73</v>
      </c>
      <c r="AA206" s="18"/>
      <c r="AB206" s="18"/>
      <c r="AC206" s="18"/>
      <c r="AD206" s="17"/>
      <c r="AE206" s="18"/>
      <c r="AF206" s="18">
        <v>4.2</v>
      </c>
      <c r="AG206" s="18"/>
      <c r="AH206" s="18"/>
      <c r="AI206" s="18"/>
      <c r="AJ206" s="17"/>
      <c r="AK206" s="17"/>
      <c r="AL206" s="18"/>
      <c r="AM206" s="18"/>
      <c r="AN206" s="25">
        <v>11.5</v>
      </c>
      <c r="AO206" s="14"/>
      <c r="AP206" s="14" t="s">
        <v>221</v>
      </c>
      <c r="AQ206" s="14" t="s">
        <v>222</v>
      </c>
      <c r="AR206" s="14" t="s">
        <v>355</v>
      </c>
      <c r="AS206" s="14" t="s">
        <v>121</v>
      </c>
      <c r="AT206" s="15" t="s">
        <v>202</v>
      </c>
      <c r="AU206" s="14" t="s">
        <v>1404</v>
      </c>
      <c r="AV206" s="14" t="s">
        <v>355</v>
      </c>
      <c r="AW206" s="14">
        <v>2023</v>
      </c>
    </row>
    <row r="207" spans="1:49" ht="358.5" customHeight="1" x14ac:dyDescent="0.25">
      <c r="A207" s="10">
        <v>189</v>
      </c>
      <c r="B207" s="11" t="s">
        <v>81</v>
      </c>
      <c r="C207" s="11" t="s">
        <v>54</v>
      </c>
      <c r="D207" s="12" t="s">
        <v>113</v>
      </c>
      <c r="E207" s="12" t="s">
        <v>56</v>
      </c>
      <c r="F207" s="2" t="s">
        <v>1526</v>
      </c>
      <c r="G207" s="12" t="s">
        <v>1527</v>
      </c>
      <c r="H207" s="13" t="s">
        <v>1528</v>
      </c>
      <c r="I207" s="15" t="s">
        <v>1385</v>
      </c>
      <c r="J207" s="15" t="s">
        <v>282</v>
      </c>
      <c r="K207" s="15"/>
      <c r="L207" s="17">
        <v>11.8</v>
      </c>
      <c r="M207" s="12" t="s">
        <v>62</v>
      </c>
      <c r="N207" s="12" t="s">
        <v>63</v>
      </c>
      <c r="O207" s="12" t="s">
        <v>128</v>
      </c>
      <c r="P207" s="12" t="s">
        <v>1011</v>
      </c>
      <c r="Q207" s="12" t="s">
        <v>1285</v>
      </c>
      <c r="R207" s="12" t="s">
        <v>1529</v>
      </c>
      <c r="S207" s="12" t="s">
        <v>1530</v>
      </c>
      <c r="T207" s="12" t="s">
        <v>69</v>
      </c>
      <c r="U207" s="12" t="s">
        <v>770</v>
      </c>
      <c r="V207" s="11" t="s">
        <v>92</v>
      </c>
      <c r="W207" s="12" t="s">
        <v>405</v>
      </c>
      <c r="X207" s="18" t="s">
        <v>73</v>
      </c>
      <c r="Y207" s="14"/>
      <c r="Z207" s="14"/>
      <c r="AA207" s="14"/>
      <c r="AB207" s="14"/>
      <c r="AC207" s="14"/>
      <c r="AD207" s="19">
        <v>19.399999999999999</v>
      </c>
      <c r="AE207" s="15"/>
      <c r="AF207" s="15"/>
      <c r="AG207" s="15"/>
      <c r="AH207" s="15"/>
      <c r="AI207" s="15"/>
      <c r="AJ207" s="19">
        <f t="shared" ref="AJ207:AJ214" si="42">AK207/AD207</f>
        <v>10.948453608247425</v>
      </c>
      <c r="AK207" s="19">
        <f t="shared" ref="AK207:AK214" si="43">AN207</f>
        <v>212.4</v>
      </c>
      <c r="AL207" s="15"/>
      <c r="AM207" s="15"/>
      <c r="AN207" s="25">
        <v>212.4</v>
      </c>
      <c r="AO207" s="14">
        <v>2023</v>
      </c>
      <c r="AP207" s="15" t="s">
        <v>74</v>
      </c>
      <c r="AQ207" s="14" t="s">
        <v>144</v>
      </c>
      <c r="AR207" s="15" t="s">
        <v>1285</v>
      </c>
      <c r="AS207" s="14" t="s">
        <v>121</v>
      </c>
      <c r="AT207" s="14" t="s">
        <v>94</v>
      </c>
      <c r="AU207" s="15" t="s">
        <v>1531</v>
      </c>
      <c r="AV207" s="15" t="s">
        <v>1532</v>
      </c>
      <c r="AW207" s="14">
        <v>2023</v>
      </c>
    </row>
    <row r="208" spans="1:49" ht="339" customHeight="1" x14ac:dyDescent="0.25">
      <c r="A208" s="10">
        <v>190</v>
      </c>
      <c r="B208" s="11" t="s">
        <v>81</v>
      </c>
      <c r="C208" s="11" t="s">
        <v>54</v>
      </c>
      <c r="D208" s="12" t="s">
        <v>113</v>
      </c>
      <c r="E208" s="12" t="s">
        <v>56</v>
      </c>
      <c r="F208" s="2" t="s">
        <v>1533</v>
      </c>
      <c r="G208" s="13" t="s">
        <v>1534</v>
      </c>
      <c r="H208" s="13" t="s">
        <v>1535</v>
      </c>
      <c r="I208" s="15" t="s">
        <v>1536</v>
      </c>
      <c r="J208" s="15" t="s">
        <v>282</v>
      </c>
      <c r="K208" s="15"/>
      <c r="L208" s="17">
        <v>9.1999999999999993</v>
      </c>
      <c r="M208" s="12" t="s">
        <v>62</v>
      </c>
      <c r="N208" s="12" t="s">
        <v>63</v>
      </c>
      <c r="O208" s="12" t="s">
        <v>128</v>
      </c>
      <c r="P208" s="12" t="s">
        <v>1011</v>
      </c>
      <c r="Q208" s="12" t="s">
        <v>1285</v>
      </c>
      <c r="R208" s="12" t="s">
        <v>1529</v>
      </c>
      <c r="S208" s="12" t="s">
        <v>1530</v>
      </c>
      <c r="T208" s="12" t="s">
        <v>69</v>
      </c>
      <c r="U208" s="12" t="s">
        <v>770</v>
      </c>
      <c r="V208" s="11" t="s">
        <v>92</v>
      </c>
      <c r="W208" s="12" t="s">
        <v>405</v>
      </c>
      <c r="X208" s="18" t="s">
        <v>73</v>
      </c>
      <c r="Y208" s="14"/>
      <c r="Z208" s="14"/>
      <c r="AA208" s="14"/>
      <c r="AB208" s="14"/>
      <c r="AC208" s="14"/>
      <c r="AD208" s="19">
        <v>1.3260000000000001</v>
      </c>
      <c r="AE208" s="15"/>
      <c r="AF208" s="15"/>
      <c r="AG208" s="15"/>
      <c r="AH208" s="15"/>
      <c r="AI208" s="15"/>
      <c r="AJ208" s="19">
        <f t="shared" si="42"/>
        <v>55.505279034690794</v>
      </c>
      <c r="AK208" s="19">
        <f t="shared" si="43"/>
        <v>73.599999999999994</v>
      </c>
      <c r="AL208" s="15"/>
      <c r="AM208" s="15"/>
      <c r="AN208" s="25">
        <v>73.599999999999994</v>
      </c>
      <c r="AO208" s="14">
        <v>2023</v>
      </c>
      <c r="AP208" s="15" t="s">
        <v>74</v>
      </c>
      <c r="AQ208" s="14" t="s">
        <v>144</v>
      </c>
      <c r="AR208" s="15" t="s">
        <v>1537</v>
      </c>
      <c r="AS208" s="14" t="s">
        <v>121</v>
      </c>
      <c r="AT208" s="14" t="s">
        <v>94</v>
      </c>
      <c r="AU208" s="15" t="s">
        <v>1538</v>
      </c>
      <c r="AV208" s="15" t="s">
        <v>1539</v>
      </c>
      <c r="AW208" s="14">
        <v>2023</v>
      </c>
    </row>
    <row r="209" spans="1:49" ht="305.25" customHeight="1" x14ac:dyDescent="0.25">
      <c r="A209" s="10">
        <v>191</v>
      </c>
      <c r="B209" s="11" t="s">
        <v>231</v>
      </c>
      <c r="C209" s="11" t="s">
        <v>54</v>
      </c>
      <c r="D209" s="12" t="s">
        <v>191</v>
      </c>
      <c r="E209" s="12" t="s">
        <v>192</v>
      </c>
      <c r="F209" s="2" t="s">
        <v>1540</v>
      </c>
      <c r="G209" s="13" t="s">
        <v>1541</v>
      </c>
      <c r="H209" s="13" t="s">
        <v>1542</v>
      </c>
      <c r="I209" s="15" t="s">
        <v>1543</v>
      </c>
      <c r="J209" s="15" t="s">
        <v>282</v>
      </c>
      <c r="K209" s="15"/>
      <c r="L209" s="17">
        <v>10</v>
      </c>
      <c r="M209" s="12" t="s">
        <v>62</v>
      </c>
      <c r="N209" s="12" t="s">
        <v>63</v>
      </c>
      <c r="O209" s="12" t="s">
        <v>128</v>
      </c>
      <c r="P209" s="12" t="s">
        <v>1011</v>
      </c>
      <c r="Q209" s="12" t="s">
        <v>1285</v>
      </c>
      <c r="R209" s="12" t="s">
        <v>1529</v>
      </c>
      <c r="S209" s="12" t="s">
        <v>1530</v>
      </c>
      <c r="T209" s="12" t="s">
        <v>69</v>
      </c>
      <c r="U209" s="12" t="s">
        <v>770</v>
      </c>
      <c r="V209" s="11" t="s">
        <v>92</v>
      </c>
      <c r="W209" s="12" t="s">
        <v>405</v>
      </c>
      <c r="X209" s="18" t="s">
        <v>73</v>
      </c>
      <c r="Y209" s="14"/>
      <c r="Z209" s="14"/>
      <c r="AA209" s="14"/>
      <c r="AB209" s="14"/>
      <c r="AC209" s="14"/>
      <c r="AD209" s="19">
        <v>0.46899999999999997</v>
      </c>
      <c r="AE209" s="15"/>
      <c r="AF209" s="15"/>
      <c r="AG209" s="15"/>
      <c r="AH209" s="15"/>
      <c r="AI209" s="19"/>
      <c r="AJ209" s="19">
        <f t="shared" si="42"/>
        <v>18.336886993603411</v>
      </c>
      <c r="AK209" s="19">
        <f t="shared" si="43"/>
        <v>8.6</v>
      </c>
      <c r="AL209" s="15"/>
      <c r="AM209" s="15"/>
      <c r="AN209" s="25">
        <v>8.6</v>
      </c>
      <c r="AO209" s="14">
        <v>2023</v>
      </c>
      <c r="AP209" s="15" t="s">
        <v>199</v>
      </c>
      <c r="AQ209" s="14" t="s">
        <v>200</v>
      </c>
      <c r="AR209" s="15" t="s">
        <v>1544</v>
      </c>
      <c r="AS209" s="14" t="s">
        <v>77</v>
      </c>
      <c r="AT209" s="15" t="s">
        <v>202</v>
      </c>
      <c r="AU209" s="15" t="s">
        <v>1545</v>
      </c>
      <c r="AV209" s="15" t="s">
        <v>1546</v>
      </c>
      <c r="AW209" s="14">
        <v>2023</v>
      </c>
    </row>
    <row r="210" spans="1:49" ht="313.5" customHeight="1" x14ac:dyDescent="0.25">
      <c r="A210" s="10">
        <v>192</v>
      </c>
      <c r="B210" s="11" t="s">
        <v>81</v>
      </c>
      <c r="C210" s="11" t="s">
        <v>54</v>
      </c>
      <c r="D210" s="12" t="s">
        <v>113</v>
      </c>
      <c r="E210" s="12" t="s">
        <v>56</v>
      </c>
      <c r="F210" s="2" t="s">
        <v>1547</v>
      </c>
      <c r="G210" s="22" t="s">
        <v>1548</v>
      </c>
      <c r="H210" s="13" t="s">
        <v>1549</v>
      </c>
      <c r="I210" s="15" t="s">
        <v>1385</v>
      </c>
      <c r="J210" s="15" t="s">
        <v>354</v>
      </c>
      <c r="K210" s="15"/>
      <c r="L210" s="17">
        <v>2</v>
      </c>
      <c r="M210" s="12" t="s">
        <v>1550</v>
      </c>
      <c r="N210" s="12" t="s">
        <v>1551</v>
      </c>
      <c r="O210" s="12" t="s">
        <v>283</v>
      </c>
      <c r="P210" s="12" t="s">
        <v>361</v>
      </c>
      <c r="Q210" s="12" t="s">
        <v>285</v>
      </c>
      <c r="R210" s="12" t="s">
        <v>1552</v>
      </c>
      <c r="S210" s="12" t="s">
        <v>1553</v>
      </c>
      <c r="T210" s="12" t="s">
        <v>69</v>
      </c>
      <c r="U210" s="12" t="s">
        <v>770</v>
      </c>
      <c r="V210" s="11" t="s">
        <v>771</v>
      </c>
      <c r="W210" s="12" t="s">
        <v>405</v>
      </c>
      <c r="X210" s="18" t="s">
        <v>73</v>
      </c>
      <c r="Y210" s="14"/>
      <c r="Z210" s="14"/>
      <c r="AA210" s="14"/>
      <c r="AB210" s="14"/>
      <c r="AC210" s="14"/>
      <c r="AD210" s="19">
        <v>0.4</v>
      </c>
      <c r="AE210" s="15"/>
      <c r="AF210" s="15"/>
      <c r="AG210" s="15"/>
      <c r="AH210" s="15"/>
      <c r="AI210" s="19"/>
      <c r="AJ210" s="19">
        <f t="shared" si="42"/>
        <v>40</v>
      </c>
      <c r="AK210" s="19">
        <f t="shared" si="43"/>
        <v>16</v>
      </c>
      <c r="AL210" s="15"/>
      <c r="AM210" s="15"/>
      <c r="AN210" s="25">
        <v>16</v>
      </c>
      <c r="AO210" s="14">
        <v>2023</v>
      </c>
      <c r="AP210" s="15" t="s">
        <v>74</v>
      </c>
      <c r="AQ210" s="14" t="s">
        <v>144</v>
      </c>
      <c r="AR210" s="15" t="s">
        <v>285</v>
      </c>
      <c r="AS210" s="14" t="s">
        <v>121</v>
      </c>
      <c r="AT210" s="14" t="s">
        <v>94</v>
      </c>
      <c r="AU210" s="15" t="s">
        <v>1554</v>
      </c>
      <c r="AV210" s="15" t="s">
        <v>1555</v>
      </c>
      <c r="AW210" s="14">
        <v>2023</v>
      </c>
    </row>
    <row r="211" spans="1:49" ht="396" customHeight="1" x14ac:dyDescent="0.25">
      <c r="A211" s="10">
        <v>193</v>
      </c>
      <c r="B211" s="11" t="s">
        <v>310</v>
      </c>
      <c r="C211" s="11" t="s">
        <v>54</v>
      </c>
      <c r="D211" s="12" t="s">
        <v>55</v>
      </c>
      <c r="E211" s="12" t="s">
        <v>56</v>
      </c>
      <c r="F211" s="2" t="s">
        <v>1556</v>
      </c>
      <c r="G211" s="13" t="s">
        <v>1557</v>
      </c>
      <c r="H211" s="13" t="s">
        <v>1558</v>
      </c>
      <c r="I211" s="15" t="s">
        <v>1559</v>
      </c>
      <c r="J211" s="15" t="s">
        <v>1328</v>
      </c>
      <c r="K211" s="15"/>
      <c r="L211" s="17">
        <v>5.8</v>
      </c>
      <c r="M211" s="12" t="s">
        <v>62</v>
      </c>
      <c r="N211" s="12" t="s">
        <v>63</v>
      </c>
      <c r="O211" s="12" t="s">
        <v>283</v>
      </c>
      <c r="P211" s="12" t="s">
        <v>284</v>
      </c>
      <c r="Q211" s="12" t="s">
        <v>294</v>
      </c>
      <c r="R211" s="12" t="s">
        <v>1552</v>
      </c>
      <c r="S211" s="12" t="s">
        <v>1560</v>
      </c>
      <c r="T211" s="12" t="s">
        <v>69</v>
      </c>
      <c r="U211" s="12" t="s">
        <v>770</v>
      </c>
      <c r="V211" s="11" t="s">
        <v>771</v>
      </c>
      <c r="W211" s="12" t="s">
        <v>405</v>
      </c>
      <c r="X211" s="18" t="s">
        <v>73</v>
      </c>
      <c r="Y211" s="14"/>
      <c r="Z211" s="14"/>
      <c r="AA211" s="14"/>
      <c r="AB211" s="14"/>
      <c r="AC211" s="14"/>
      <c r="AD211" s="24">
        <v>1.3</v>
      </c>
      <c r="AE211" s="23"/>
      <c r="AF211" s="23"/>
      <c r="AG211" s="23"/>
      <c r="AH211" s="23"/>
      <c r="AI211" s="23"/>
      <c r="AJ211" s="24">
        <f t="shared" si="42"/>
        <v>35.692307692307693</v>
      </c>
      <c r="AK211" s="24">
        <f t="shared" si="43"/>
        <v>46.4</v>
      </c>
      <c r="AL211" s="23"/>
      <c r="AM211" s="23"/>
      <c r="AN211" s="25">
        <v>46.4</v>
      </c>
      <c r="AO211" s="14">
        <v>2023</v>
      </c>
      <c r="AP211" s="15" t="s">
        <v>74</v>
      </c>
      <c r="AQ211" s="14" t="s">
        <v>144</v>
      </c>
      <c r="AR211" s="15" t="s">
        <v>1416</v>
      </c>
      <c r="AS211" s="14" t="s">
        <v>121</v>
      </c>
      <c r="AT211" s="15" t="s">
        <v>258</v>
      </c>
      <c r="AU211" s="15" t="s">
        <v>1561</v>
      </c>
      <c r="AV211" s="15" t="s">
        <v>1562</v>
      </c>
      <c r="AW211" s="14">
        <v>2023</v>
      </c>
    </row>
    <row r="212" spans="1:49" ht="321" customHeight="1" x14ac:dyDescent="0.25">
      <c r="A212" s="10">
        <v>194</v>
      </c>
      <c r="B212" s="11" t="s">
        <v>81</v>
      </c>
      <c r="C212" s="11" t="s">
        <v>54</v>
      </c>
      <c r="D212" s="12" t="s">
        <v>113</v>
      </c>
      <c r="E212" s="12" t="s">
        <v>56</v>
      </c>
      <c r="F212" s="2" t="s">
        <v>1563</v>
      </c>
      <c r="G212" s="22" t="s">
        <v>1564</v>
      </c>
      <c r="H212" s="13" t="s">
        <v>1565</v>
      </c>
      <c r="I212" s="15" t="s">
        <v>1566</v>
      </c>
      <c r="J212" s="15" t="s">
        <v>282</v>
      </c>
      <c r="K212" s="15"/>
      <c r="L212" s="17">
        <v>5.5</v>
      </c>
      <c r="M212" s="12" t="s">
        <v>62</v>
      </c>
      <c r="N212" s="12" t="s">
        <v>63</v>
      </c>
      <c r="O212" s="12" t="s">
        <v>283</v>
      </c>
      <c r="P212" s="12" t="s">
        <v>1463</v>
      </c>
      <c r="Q212" s="12" t="s">
        <v>1567</v>
      </c>
      <c r="R212" s="12" t="s">
        <v>1568</v>
      </c>
      <c r="S212" s="12" t="s">
        <v>1569</v>
      </c>
      <c r="T212" s="12" t="s">
        <v>69</v>
      </c>
      <c r="U212" s="12" t="s">
        <v>107</v>
      </c>
      <c r="V212" s="11" t="s">
        <v>71</v>
      </c>
      <c r="W212" s="12" t="s">
        <v>405</v>
      </c>
      <c r="X212" s="18" t="s">
        <v>73</v>
      </c>
      <c r="Y212" s="14"/>
      <c r="Z212" s="14"/>
      <c r="AA212" s="14"/>
      <c r="AB212" s="14"/>
      <c r="AC212" s="14"/>
      <c r="AD212" s="24">
        <v>1.1000000000000001</v>
      </c>
      <c r="AE212" s="23"/>
      <c r="AF212" s="24"/>
      <c r="AG212" s="23"/>
      <c r="AH212" s="23"/>
      <c r="AI212" s="23"/>
      <c r="AJ212" s="24">
        <f t="shared" si="42"/>
        <v>40</v>
      </c>
      <c r="AK212" s="24">
        <f t="shared" si="43"/>
        <v>44</v>
      </c>
      <c r="AL212" s="23"/>
      <c r="AM212" s="23"/>
      <c r="AN212" s="25">
        <v>44</v>
      </c>
      <c r="AO212" s="14">
        <v>2023</v>
      </c>
      <c r="AP212" s="15" t="s">
        <v>74</v>
      </c>
      <c r="AQ212" s="14" t="s">
        <v>144</v>
      </c>
      <c r="AR212" s="15" t="s">
        <v>1570</v>
      </c>
      <c r="AS212" s="14" t="s">
        <v>77</v>
      </c>
      <c r="AT212" s="14" t="s">
        <v>94</v>
      </c>
      <c r="AU212" s="15" t="s">
        <v>1571</v>
      </c>
      <c r="AV212" s="15" t="s">
        <v>1572</v>
      </c>
      <c r="AW212" s="14">
        <v>2023</v>
      </c>
    </row>
    <row r="213" spans="1:49" ht="320.25" customHeight="1" x14ac:dyDescent="0.25">
      <c r="A213" s="10">
        <v>195</v>
      </c>
      <c r="B213" s="11" t="s">
        <v>81</v>
      </c>
      <c r="C213" s="11" t="s">
        <v>54</v>
      </c>
      <c r="D213" s="12" t="s">
        <v>113</v>
      </c>
      <c r="E213" s="12" t="s">
        <v>56</v>
      </c>
      <c r="F213" s="1" t="s">
        <v>1573</v>
      </c>
      <c r="G213" s="13" t="s">
        <v>1574</v>
      </c>
      <c r="H213" s="13" t="s">
        <v>1575</v>
      </c>
      <c r="I213" s="15" t="s">
        <v>1576</v>
      </c>
      <c r="J213" s="15" t="s">
        <v>282</v>
      </c>
      <c r="K213" s="15"/>
      <c r="L213" s="17">
        <v>3.7</v>
      </c>
      <c r="M213" s="12" t="s">
        <v>62</v>
      </c>
      <c r="N213" s="12" t="s">
        <v>63</v>
      </c>
      <c r="O213" s="12" t="s">
        <v>283</v>
      </c>
      <c r="P213" s="12" t="s">
        <v>1463</v>
      </c>
      <c r="Q213" s="12" t="s">
        <v>1508</v>
      </c>
      <c r="R213" s="12" t="s">
        <v>1577</v>
      </c>
      <c r="S213" s="11" t="s">
        <v>1578</v>
      </c>
      <c r="T213" s="12" t="s">
        <v>69</v>
      </c>
      <c r="U213" s="12" t="s">
        <v>70</v>
      </c>
      <c r="V213" s="11" t="s">
        <v>71</v>
      </c>
      <c r="W213" s="12" t="s">
        <v>405</v>
      </c>
      <c r="X213" s="18" t="s">
        <v>73</v>
      </c>
      <c r="Y213" s="14"/>
      <c r="Z213" s="14"/>
      <c r="AA213" s="14"/>
      <c r="AB213" s="14"/>
      <c r="AC213" s="14"/>
      <c r="AD213" s="25">
        <v>0.5</v>
      </c>
      <c r="AE213" s="21"/>
      <c r="AF213" s="21"/>
      <c r="AG213" s="21"/>
      <c r="AH213" s="21"/>
      <c r="AI213" s="25"/>
      <c r="AJ213" s="25">
        <f t="shared" si="42"/>
        <v>59.2</v>
      </c>
      <c r="AK213" s="25">
        <f t="shared" si="43"/>
        <v>29.6</v>
      </c>
      <c r="AL213" s="21"/>
      <c r="AM213" s="21"/>
      <c r="AN213" s="25">
        <v>29.6</v>
      </c>
      <c r="AO213" s="14">
        <v>2023</v>
      </c>
      <c r="AP213" s="15" t="s">
        <v>74</v>
      </c>
      <c r="AQ213" s="14" t="s">
        <v>144</v>
      </c>
      <c r="AR213" s="15" t="s">
        <v>1579</v>
      </c>
      <c r="AS213" s="14" t="s">
        <v>121</v>
      </c>
      <c r="AT213" s="14" t="s">
        <v>94</v>
      </c>
      <c r="AU213" s="15" t="s">
        <v>1432</v>
      </c>
      <c r="AV213" s="15" t="s">
        <v>1580</v>
      </c>
      <c r="AW213" s="14">
        <v>2023</v>
      </c>
    </row>
    <row r="214" spans="1:49" ht="320.25" customHeight="1" x14ac:dyDescent="0.25">
      <c r="A214" s="10">
        <v>196</v>
      </c>
      <c r="B214" s="11" t="s">
        <v>81</v>
      </c>
      <c r="C214" s="11" t="s">
        <v>54</v>
      </c>
      <c r="D214" s="12" t="s">
        <v>113</v>
      </c>
      <c r="E214" s="12" t="s">
        <v>56</v>
      </c>
      <c r="F214" s="1" t="s">
        <v>1581</v>
      </c>
      <c r="G214" s="22" t="s">
        <v>1582</v>
      </c>
      <c r="H214" s="13" t="s">
        <v>1583</v>
      </c>
      <c r="I214" s="15" t="s">
        <v>1584</v>
      </c>
      <c r="J214" s="15" t="s">
        <v>282</v>
      </c>
      <c r="K214" s="15"/>
      <c r="L214" s="17">
        <v>5.7</v>
      </c>
      <c r="M214" s="12" t="s">
        <v>62</v>
      </c>
      <c r="N214" s="12" t="s">
        <v>63</v>
      </c>
      <c r="O214" s="12" t="s">
        <v>283</v>
      </c>
      <c r="P214" s="12" t="s">
        <v>1463</v>
      </c>
      <c r="Q214" s="12" t="s">
        <v>1585</v>
      </c>
      <c r="R214" s="12" t="s">
        <v>1586</v>
      </c>
      <c r="S214" s="11" t="s">
        <v>1587</v>
      </c>
      <c r="T214" s="12" t="s">
        <v>69</v>
      </c>
      <c r="U214" s="12" t="s">
        <v>107</v>
      </c>
      <c r="V214" s="11" t="s">
        <v>71</v>
      </c>
      <c r="W214" s="12" t="s">
        <v>405</v>
      </c>
      <c r="X214" s="18" t="s">
        <v>73</v>
      </c>
      <c r="Y214" s="14"/>
      <c r="Z214" s="14"/>
      <c r="AA214" s="14"/>
      <c r="AB214" s="14"/>
      <c r="AC214" s="14"/>
      <c r="AD214" s="25">
        <v>1.2</v>
      </c>
      <c r="AE214" s="14"/>
      <c r="AF214" s="14"/>
      <c r="AG214" s="14"/>
      <c r="AH214" s="14"/>
      <c r="AI214" s="17"/>
      <c r="AJ214" s="25">
        <f t="shared" si="42"/>
        <v>38</v>
      </c>
      <c r="AK214" s="25">
        <f t="shared" si="43"/>
        <v>45.6</v>
      </c>
      <c r="AL214" s="14"/>
      <c r="AM214" s="14"/>
      <c r="AN214" s="25">
        <v>45.6</v>
      </c>
      <c r="AO214" s="14">
        <v>2023</v>
      </c>
      <c r="AP214" s="15" t="s">
        <v>74</v>
      </c>
      <c r="AQ214" s="14" t="s">
        <v>144</v>
      </c>
      <c r="AR214" s="15" t="s">
        <v>1588</v>
      </c>
      <c r="AS214" s="14" t="s">
        <v>121</v>
      </c>
      <c r="AT214" s="14" t="s">
        <v>94</v>
      </c>
      <c r="AU214" s="15" t="s">
        <v>1589</v>
      </c>
      <c r="AV214" s="15" t="s">
        <v>1572</v>
      </c>
      <c r="AW214" s="14">
        <v>2023</v>
      </c>
    </row>
    <row r="215" spans="1:49" ht="195.75" customHeight="1" x14ac:dyDescent="0.25">
      <c r="A215" s="10">
        <v>197</v>
      </c>
      <c r="B215" s="11" t="s">
        <v>1590</v>
      </c>
      <c r="C215" s="11" t="s">
        <v>54</v>
      </c>
      <c r="D215" s="13" t="s">
        <v>761</v>
      </c>
      <c r="E215" s="13" t="s">
        <v>250</v>
      </c>
      <c r="F215" s="2" t="s">
        <v>1591</v>
      </c>
      <c r="G215" s="13" t="s">
        <v>1592</v>
      </c>
      <c r="H215" s="13" t="s">
        <v>1593</v>
      </c>
      <c r="I215" s="15" t="s">
        <v>272</v>
      </c>
      <c r="J215" s="15" t="s">
        <v>87</v>
      </c>
      <c r="K215" s="15"/>
      <c r="L215" s="17">
        <v>42</v>
      </c>
      <c r="M215" s="12" t="s">
        <v>62</v>
      </c>
      <c r="N215" s="12" t="s">
        <v>63</v>
      </c>
      <c r="O215" s="12" t="s">
        <v>128</v>
      </c>
      <c r="P215" s="12" t="s">
        <v>129</v>
      </c>
      <c r="Q215" s="12" t="s">
        <v>272</v>
      </c>
      <c r="R215" s="12" t="s">
        <v>1594</v>
      </c>
      <c r="S215" s="12" t="s">
        <v>1595</v>
      </c>
      <c r="T215" s="12" t="s">
        <v>1596</v>
      </c>
      <c r="U215" s="12" t="s">
        <v>770</v>
      </c>
      <c r="V215" s="12" t="s">
        <v>770</v>
      </c>
      <c r="W215" s="12" t="s">
        <v>405</v>
      </c>
      <c r="X215" s="41"/>
      <c r="Y215" s="42"/>
      <c r="Z215" s="42"/>
      <c r="AA215" s="14" t="s">
        <v>73</v>
      </c>
      <c r="AB215" s="42"/>
      <c r="AC215" s="42"/>
      <c r="AD215" s="43"/>
      <c r="AE215" s="42"/>
      <c r="AF215" s="42"/>
      <c r="AG215" s="14">
        <v>111</v>
      </c>
      <c r="AH215" s="42"/>
      <c r="AI215" s="42"/>
      <c r="AJ215" s="43"/>
      <c r="AK215" s="43"/>
      <c r="AL215" s="42"/>
      <c r="AM215" s="42"/>
      <c r="AN215" s="25">
        <v>0.5</v>
      </c>
      <c r="AO215" s="34">
        <v>2023</v>
      </c>
      <c r="AP215" s="14" t="s">
        <v>221</v>
      </c>
      <c r="AQ215" s="15" t="s">
        <v>1597</v>
      </c>
      <c r="AR215" s="15" t="s">
        <v>272</v>
      </c>
      <c r="AS215" s="15" t="s">
        <v>77</v>
      </c>
      <c r="AT215" s="15"/>
      <c r="AU215" s="15" t="s">
        <v>259</v>
      </c>
      <c r="AV215" s="15" t="s">
        <v>272</v>
      </c>
      <c r="AW215" s="14">
        <v>2023</v>
      </c>
    </row>
    <row r="216" spans="1:49" ht="156" customHeight="1" x14ac:dyDescent="0.3">
      <c r="A216" s="10">
        <v>198</v>
      </c>
      <c r="B216" s="11" t="s">
        <v>97</v>
      </c>
      <c r="C216" s="11" t="s">
        <v>54</v>
      </c>
      <c r="D216" s="12" t="s">
        <v>98</v>
      </c>
      <c r="E216" s="12" t="s">
        <v>250</v>
      </c>
      <c r="F216" s="1" t="s">
        <v>1598</v>
      </c>
      <c r="G216" s="13" t="s">
        <v>1599</v>
      </c>
      <c r="H216" s="12" t="s">
        <v>1600</v>
      </c>
      <c r="I216" s="15" t="s">
        <v>54</v>
      </c>
      <c r="J216" s="14" t="s">
        <v>127</v>
      </c>
      <c r="K216" s="44"/>
      <c r="L216" s="17">
        <v>0</v>
      </c>
      <c r="M216" s="12" t="s">
        <v>62</v>
      </c>
      <c r="N216" s="12" t="s">
        <v>1601</v>
      </c>
      <c r="O216" s="12" t="s">
        <v>1602</v>
      </c>
      <c r="P216" s="44"/>
      <c r="Q216" s="44"/>
      <c r="R216" s="12" t="s">
        <v>1603</v>
      </c>
      <c r="S216" s="44"/>
      <c r="T216" s="44"/>
      <c r="U216" s="44"/>
      <c r="V216" s="44"/>
      <c r="W216" s="44"/>
      <c r="X216" s="44"/>
      <c r="Y216" s="44"/>
      <c r="Z216" s="44"/>
      <c r="AA216" s="44"/>
      <c r="AB216" s="44"/>
      <c r="AC216" s="14" t="s">
        <v>73</v>
      </c>
      <c r="AD216" s="45"/>
      <c r="AE216" s="44"/>
      <c r="AF216" s="44"/>
      <c r="AG216" s="44"/>
      <c r="AH216" s="44"/>
      <c r="AI216" s="44"/>
      <c r="AJ216" s="45"/>
      <c r="AK216" s="45"/>
      <c r="AL216" s="44"/>
      <c r="AM216" s="44"/>
      <c r="AN216" s="24">
        <v>1</v>
      </c>
      <c r="AO216" s="23">
        <v>2023</v>
      </c>
      <c r="AP216" s="14" t="s">
        <v>255</v>
      </c>
      <c r="AQ216" s="14" t="s">
        <v>222</v>
      </c>
      <c r="AR216" s="14" t="s">
        <v>1604</v>
      </c>
      <c r="AS216" s="14" t="s">
        <v>77</v>
      </c>
      <c r="AT216" s="44"/>
      <c r="AU216" s="15" t="s">
        <v>1605</v>
      </c>
      <c r="AV216" s="14" t="s">
        <v>260</v>
      </c>
      <c r="AW216" s="14">
        <v>2023</v>
      </c>
    </row>
    <row r="217" spans="1:49" ht="195.75" customHeight="1" x14ac:dyDescent="0.25">
      <c r="A217" s="10">
        <v>199</v>
      </c>
      <c r="B217" s="11" t="s">
        <v>97</v>
      </c>
      <c r="C217" s="11" t="s">
        <v>54</v>
      </c>
      <c r="D217" s="12" t="s">
        <v>98</v>
      </c>
      <c r="E217" s="12" t="s">
        <v>250</v>
      </c>
      <c r="F217" s="2" t="s">
        <v>1606</v>
      </c>
      <c r="G217" s="13" t="s">
        <v>1607</v>
      </c>
      <c r="H217" s="13" t="s">
        <v>1608</v>
      </c>
      <c r="I217" s="15" t="s">
        <v>54</v>
      </c>
      <c r="J217" s="15" t="s">
        <v>127</v>
      </c>
      <c r="K217" s="15"/>
      <c r="L217" s="17">
        <v>0</v>
      </c>
      <c r="M217" s="12" t="s">
        <v>62</v>
      </c>
      <c r="N217" s="12" t="s">
        <v>63</v>
      </c>
      <c r="O217" s="12" t="s">
        <v>1602</v>
      </c>
      <c r="P217" s="39"/>
      <c r="Q217" s="39"/>
      <c r="R217" s="11" t="s">
        <v>1609</v>
      </c>
      <c r="S217" s="12"/>
      <c r="T217" s="12"/>
      <c r="U217" s="12"/>
      <c r="V217" s="11"/>
      <c r="W217" s="39"/>
      <c r="X217" s="18"/>
      <c r="Y217" s="14"/>
      <c r="Z217" s="14"/>
      <c r="AA217" s="14"/>
      <c r="AB217" s="14"/>
      <c r="AC217" s="14" t="s">
        <v>73</v>
      </c>
      <c r="AD217" s="38"/>
      <c r="AE217" s="39"/>
      <c r="AF217" s="39" t="s">
        <v>921</v>
      </c>
      <c r="AG217" s="39"/>
      <c r="AH217" s="39"/>
      <c r="AI217" s="39"/>
      <c r="AJ217" s="38"/>
      <c r="AK217" s="38"/>
      <c r="AL217" s="39"/>
      <c r="AM217" s="46"/>
      <c r="AN217" s="25">
        <v>2</v>
      </c>
      <c r="AO217" s="14">
        <v>2023</v>
      </c>
      <c r="AP217" s="15" t="s">
        <v>255</v>
      </c>
      <c r="AQ217" s="15" t="s">
        <v>256</v>
      </c>
      <c r="AR217" s="14" t="s">
        <v>257</v>
      </c>
      <c r="AS217" s="14" t="s">
        <v>77</v>
      </c>
      <c r="AT217" s="15"/>
      <c r="AU217" s="15" t="s">
        <v>259</v>
      </c>
      <c r="AV217" s="14" t="s">
        <v>260</v>
      </c>
      <c r="AW217" s="14">
        <v>2023</v>
      </c>
    </row>
    <row r="218" spans="1:49" ht="174" customHeight="1" x14ac:dyDescent="0.3">
      <c r="A218" s="10">
        <v>200</v>
      </c>
      <c r="B218" s="11" t="s">
        <v>97</v>
      </c>
      <c r="C218" s="11" t="s">
        <v>54</v>
      </c>
      <c r="D218" s="11" t="s">
        <v>98</v>
      </c>
      <c r="E218" s="12" t="s">
        <v>250</v>
      </c>
      <c r="F218" s="2" t="s">
        <v>1610</v>
      </c>
      <c r="G218" s="13" t="s">
        <v>1611</v>
      </c>
      <c r="H218" s="12" t="s">
        <v>1612</v>
      </c>
      <c r="I218" s="15" t="s">
        <v>54</v>
      </c>
      <c r="J218" s="15" t="s">
        <v>1613</v>
      </c>
      <c r="K218" s="44"/>
      <c r="L218" s="17">
        <v>0</v>
      </c>
      <c r="M218" s="12" t="s">
        <v>62</v>
      </c>
      <c r="N218" s="12" t="s">
        <v>1601</v>
      </c>
      <c r="O218" s="12" t="s">
        <v>1602</v>
      </c>
      <c r="P218" s="44"/>
      <c r="Q218" s="44"/>
      <c r="R218" s="12" t="s">
        <v>1603</v>
      </c>
      <c r="S218" s="44"/>
      <c r="T218" s="44"/>
      <c r="U218" s="44"/>
      <c r="V218" s="44"/>
      <c r="W218" s="44"/>
      <c r="X218" s="44"/>
      <c r="Y218" s="44"/>
      <c r="Z218" s="44"/>
      <c r="AA218" s="44"/>
      <c r="AB218" s="44"/>
      <c r="AC218" s="14" t="s">
        <v>73</v>
      </c>
      <c r="AD218" s="45"/>
      <c r="AE218" s="44"/>
      <c r="AF218" s="44"/>
      <c r="AG218" s="44"/>
      <c r="AH218" s="44"/>
      <c r="AI218" s="44"/>
      <c r="AJ218" s="45"/>
      <c r="AK218" s="45"/>
      <c r="AL218" s="44"/>
      <c r="AM218" s="44"/>
      <c r="AN218" s="24">
        <v>1</v>
      </c>
      <c r="AO218" s="23">
        <v>2023</v>
      </c>
      <c r="AP218" s="15" t="s">
        <v>255</v>
      </c>
      <c r="AQ218" s="15" t="s">
        <v>144</v>
      </c>
      <c r="AR218" s="14" t="s">
        <v>1614</v>
      </c>
      <c r="AS218" s="14" t="s">
        <v>77</v>
      </c>
      <c r="AT218" s="44"/>
      <c r="AU218" s="15" t="s">
        <v>1605</v>
      </c>
      <c r="AV218" s="14" t="s">
        <v>260</v>
      </c>
      <c r="AW218" s="14">
        <v>2023</v>
      </c>
    </row>
    <row r="219" spans="1:49" ht="174" customHeight="1" x14ac:dyDescent="0.3">
      <c r="A219" s="10">
        <v>201</v>
      </c>
      <c r="B219" s="11" t="s">
        <v>1615</v>
      </c>
      <c r="C219" s="22" t="s">
        <v>54</v>
      </c>
      <c r="D219" s="22" t="s">
        <v>1616</v>
      </c>
      <c r="E219" s="12" t="s">
        <v>1617</v>
      </c>
      <c r="F219" s="1" t="s">
        <v>1618</v>
      </c>
      <c r="G219" s="13" t="s">
        <v>1619</v>
      </c>
      <c r="H219" s="12" t="s">
        <v>1620</v>
      </c>
      <c r="I219" s="15" t="s">
        <v>54</v>
      </c>
      <c r="J219" s="14" t="s">
        <v>87</v>
      </c>
      <c r="K219" s="44"/>
      <c r="L219" s="17">
        <v>0</v>
      </c>
      <c r="M219" s="12" t="s">
        <v>62</v>
      </c>
      <c r="N219" s="12" t="s">
        <v>1601</v>
      </c>
      <c r="O219" s="13" t="s">
        <v>1621</v>
      </c>
      <c r="P219" s="44"/>
      <c r="Q219" s="44"/>
      <c r="R219" s="12" t="s">
        <v>1603</v>
      </c>
      <c r="S219" s="44"/>
      <c r="T219" s="44"/>
      <c r="U219" s="44"/>
      <c r="V219" s="44"/>
      <c r="W219" s="47"/>
      <c r="X219" s="44"/>
      <c r="Y219" s="44"/>
      <c r="Z219" s="44"/>
      <c r="AA219" s="44"/>
      <c r="AB219" s="44"/>
      <c r="AC219" s="14" t="s">
        <v>73</v>
      </c>
      <c r="AD219" s="45"/>
      <c r="AE219" s="44"/>
      <c r="AF219" s="44"/>
      <c r="AG219" s="44"/>
      <c r="AH219" s="44"/>
      <c r="AI219" s="44"/>
      <c r="AJ219" s="45"/>
      <c r="AK219" s="45"/>
      <c r="AL219" s="44"/>
      <c r="AM219" s="44"/>
      <c r="AN219" s="25">
        <v>1</v>
      </c>
      <c r="AO219" s="23">
        <v>2023</v>
      </c>
      <c r="AP219" s="14" t="s">
        <v>1622</v>
      </c>
      <c r="AQ219" s="14" t="s">
        <v>144</v>
      </c>
      <c r="AR219" s="14" t="s">
        <v>260</v>
      </c>
      <c r="AS219" s="14" t="s">
        <v>77</v>
      </c>
      <c r="AT219" s="14"/>
      <c r="AU219" s="15" t="s">
        <v>259</v>
      </c>
      <c r="AV219" s="14" t="s">
        <v>260</v>
      </c>
      <c r="AW219" s="14">
        <v>2023</v>
      </c>
    </row>
    <row r="220" spans="1:49" ht="141" customHeight="1" x14ac:dyDescent="0.3">
      <c r="A220" s="10">
        <v>202</v>
      </c>
      <c r="B220" s="22" t="s">
        <v>1623</v>
      </c>
      <c r="C220" s="22" t="s">
        <v>54</v>
      </c>
      <c r="D220" s="22" t="s">
        <v>1624</v>
      </c>
      <c r="E220" s="12" t="s">
        <v>1625</v>
      </c>
      <c r="F220" s="1" t="s">
        <v>1626</v>
      </c>
      <c r="G220" s="13" t="s">
        <v>1627</v>
      </c>
      <c r="H220" s="12" t="s">
        <v>1628</v>
      </c>
      <c r="I220" s="15" t="s">
        <v>54</v>
      </c>
      <c r="J220" s="14" t="s">
        <v>87</v>
      </c>
      <c r="K220" s="44"/>
      <c r="L220" s="17">
        <v>0</v>
      </c>
      <c r="M220" s="12" t="s">
        <v>62</v>
      </c>
      <c r="N220" s="12" t="s">
        <v>1601</v>
      </c>
      <c r="O220" s="13" t="s">
        <v>1621</v>
      </c>
      <c r="P220" s="44"/>
      <c r="Q220" s="44"/>
      <c r="R220" s="12" t="s">
        <v>1603</v>
      </c>
      <c r="S220" s="44"/>
      <c r="T220" s="44"/>
      <c r="U220" s="44"/>
      <c r="V220" s="44"/>
      <c r="W220" s="47"/>
      <c r="X220" s="44"/>
      <c r="Y220" s="44"/>
      <c r="Z220" s="44"/>
      <c r="AA220" s="44"/>
      <c r="AB220" s="44"/>
      <c r="AC220" s="14" t="s">
        <v>73</v>
      </c>
      <c r="AD220" s="45"/>
      <c r="AE220" s="44"/>
      <c r="AF220" s="44"/>
      <c r="AG220" s="44"/>
      <c r="AH220" s="44"/>
      <c r="AI220" s="44"/>
      <c r="AJ220" s="45"/>
      <c r="AK220" s="45"/>
      <c r="AL220" s="44"/>
      <c r="AM220" s="44"/>
      <c r="AN220" s="25">
        <v>1</v>
      </c>
      <c r="AO220" s="23">
        <v>2023</v>
      </c>
      <c r="AP220" s="14" t="s">
        <v>1622</v>
      </c>
      <c r="AQ220" s="14" t="s">
        <v>144</v>
      </c>
      <c r="AR220" s="14" t="s">
        <v>1629</v>
      </c>
      <c r="AS220" s="14" t="s">
        <v>77</v>
      </c>
      <c r="AT220" s="14"/>
      <c r="AU220" s="15" t="s">
        <v>1630</v>
      </c>
      <c r="AV220" s="14" t="s">
        <v>260</v>
      </c>
      <c r="AW220" s="14">
        <v>2023</v>
      </c>
    </row>
    <row r="221" spans="1:49" ht="141" customHeight="1" x14ac:dyDescent="0.3">
      <c r="A221" s="10">
        <v>203</v>
      </c>
      <c r="B221" s="11" t="s">
        <v>1631</v>
      </c>
      <c r="C221" s="11" t="s">
        <v>54</v>
      </c>
      <c r="D221" s="11" t="s">
        <v>1632</v>
      </c>
      <c r="E221" s="12" t="s">
        <v>1633</v>
      </c>
      <c r="F221" s="2" t="s">
        <v>1634</v>
      </c>
      <c r="G221" s="13" t="s">
        <v>1635</v>
      </c>
      <c r="H221" s="12" t="s">
        <v>1636</v>
      </c>
      <c r="I221" s="15" t="s">
        <v>54</v>
      </c>
      <c r="J221" s="14" t="s">
        <v>87</v>
      </c>
      <c r="K221" s="44"/>
      <c r="L221" s="17">
        <v>0</v>
      </c>
      <c r="M221" s="12" t="s">
        <v>62</v>
      </c>
      <c r="N221" s="12" t="s">
        <v>1601</v>
      </c>
      <c r="O221" s="13" t="s">
        <v>1621</v>
      </c>
      <c r="P221" s="44"/>
      <c r="Q221" s="44"/>
      <c r="R221" s="12" t="s">
        <v>1603</v>
      </c>
      <c r="S221" s="44"/>
      <c r="T221" s="44"/>
      <c r="U221" s="44"/>
      <c r="V221" s="44"/>
      <c r="W221" s="44"/>
      <c r="X221" s="44"/>
      <c r="Y221" s="44"/>
      <c r="Z221" s="44"/>
      <c r="AA221" s="44"/>
      <c r="AB221" s="44"/>
      <c r="AC221" s="14" t="s">
        <v>73</v>
      </c>
      <c r="AD221" s="45"/>
      <c r="AE221" s="44"/>
      <c r="AF221" s="44"/>
      <c r="AG221" s="44"/>
      <c r="AH221" s="44"/>
      <c r="AI221" s="44"/>
      <c r="AJ221" s="45"/>
      <c r="AK221" s="45"/>
      <c r="AL221" s="44"/>
      <c r="AM221" s="44"/>
      <c r="AN221" s="24">
        <v>3</v>
      </c>
      <c r="AO221" s="23">
        <v>2023</v>
      </c>
      <c r="AP221" s="15" t="s">
        <v>1063</v>
      </c>
      <c r="AQ221" s="15" t="s">
        <v>144</v>
      </c>
      <c r="AR221" s="14" t="s">
        <v>1637</v>
      </c>
      <c r="AS221" s="14" t="s">
        <v>77</v>
      </c>
      <c r="AT221" s="9"/>
      <c r="AU221" s="15" t="s">
        <v>259</v>
      </c>
      <c r="AV221" s="14" t="s">
        <v>260</v>
      </c>
      <c r="AW221" s="14">
        <v>2023</v>
      </c>
    </row>
    <row r="222" spans="1:49" ht="141" customHeight="1" x14ac:dyDescent="0.3">
      <c r="A222" s="10">
        <v>204</v>
      </c>
      <c r="B222" s="11" t="s">
        <v>1615</v>
      </c>
      <c r="C222" s="11" t="s">
        <v>54</v>
      </c>
      <c r="D222" s="11" t="s">
        <v>1638</v>
      </c>
      <c r="E222" s="12" t="s">
        <v>1617</v>
      </c>
      <c r="F222" s="2" t="s">
        <v>1639</v>
      </c>
      <c r="G222" s="13" t="s">
        <v>1640</v>
      </c>
      <c r="H222" s="13" t="s">
        <v>1641</v>
      </c>
      <c r="I222" s="15" t="s">
        <v>54</v>
      </c>
      <c r="J222" s="14" t="s">
        <v>87</v>
      </c>
      <c r="K222" s="44"/>
      <c r="L222" s="17">
        <v>0</v>
      </c>
      <c r="M222" s="12" t="s">
        <v>62</v>
      </c>
      <c r="N222" s="12" t="s">
        <v>1601</v>
      </c>
      <c r="O222" s="13" t="s">
        <v>1621</v>
      </c>
      <c r="P222" s="44"/>
      <c r="Q222" s="44"/>
      <c r="R222" s="12" t="s">
        <v>1603</v>
      </c>
      <c r="S222" s="44"/>
      <c r="T222" s="44"/>
      <c r="U222" s="44"/>
      <c r="V222" s="44"/>
      <c r="W222" s="44"/>
      <c r="X222" s="44"/>
      <c r="Y222" s="44"/>
      <c r="Z222" s="44"/>
      <c r="AA222" s="44"/>
      <c r="AB222" s="44"/>
      <c r="AC222" s="14" t="s">
        <v>73</v>
      </c>
      <c r="AD222" s="45"/>
      <c r="AE222" s="44"/>
      <c r="AF222" s="44"/>
      <c r="AG222" s="44"/>
      <c r="AH222" s="44"/>
      <c r="AI222" s="44"/>
      <c r="AJ222" s="45"/>
      <c r="AK222" s="45"/>
      <c r="AL222" s="44"/>
      <c r="AM222" s="44"/>
      <c r="AN222" s="24">
        <v>1</v>
      </c>
      <c r="AO222" s="23">
        <v>2023</v>
      </c>
      <c r="AP222" s="15" t="s">
        <v>1063</v>
      </c>
      <c r="AQ222" s="14" t="s">
        <v>1642</v>
      </c>
      <c r="AR222" s="14" t="s">
        <v>1643</v>
      </c>
      <c r="AS222" s="14" t="s">
        <v>77</v>
      </c>
      <c r="AT222" s="9"/>
      <c r="AU222" s="15" t="s">
        <v>259</v>
      </c>
      <c r="AV222" s="14" t="s">
        <v>260</v>
      </c>
      <c r="AW222" s="14">
        <v>2023</v>
      </c>
    </row>
    <row r="223" spans="1:49" ht="141" customHeight="1" x14ac:dyDescent="0.3">
      <c r="A223" s="10">
        <v>205</v>
      </c>
      <c r="B223" s="11" t="s">
        <v>1615</v>
      </c>
      <c r="C223" s="11" t="s">
        <v>54</v>
      </c>
      <c r="D223" s="11" t="s">
        <v>1638</v>
      </c>
      <c r="E223" s="12" t="s">
        <v>1617</v>
      </c>
      <c r="F223" s="2" t="s">
        <v>1644</v>
      </c>
      <c r="G223" s="13" t="s">
        <v>1645</v>
      </c>
      <c r="H223" s="13" t="s">
        <v>1646</v>
      </c>
      <c r="I223" s="15" t="s">
        <v>54</v>
      </c>
      <c r="J223" s="14" t="s">
        <v>87</v>
      </c>
      <c r="K223" s="44"/>
      <c r="L223" s="17">
        <v>0</v>
      </c>
      <c r="M223" s="12" t="s">
        <v>62</v>
      </c>
      <c r="N223" s="12" t="s">
        <v>1601</v>
      </c>
      <c r="O223" s="13" t="s">
        <v>1621</v>
      </c>
      <c r="P223" s="44"/>
      <c r="Q223" s="44"/>
      <c r="R223" s="12" t="s">
        <v>1603</v>
      </c>
      <c r="S223" s="44"/>
      <c r="T223" s="44"/>
      <c r="U223" s="44"/>
      <c r="V223" s="44"/>
      <c r="W223" s="44"/>
      <c r="X223" s="44"/>
      <c r="Y223" s="44"/>
      <c r="Z223" s="44"/>
      <c r="AA223" s="44"/>
      <c r="AB223" s="44"/>
      <c r="AC223" s="14" t="s">
        <v>73</v>
      </c>
      <c r="AD223" s="45"/>
      <c r="AE223" s="44"/>
      <c r="AF223" s="44"/>
      <c r="AG223" s="44"/>
      <c r="AH223" s="44"/>
      <c r="AI223" s="44"/>
      <c r="AJ223" s="45"/>
      <c r="AK223" s="45"/>
      <c r="AL223" s="44"/>
      <c r="AM223" s="44"/>
      <c r="AN223" s="24">
        <v>1</v>
      </c>
      <c r="AO223" s="23">
        <v>2023</v>
      </c>
      <c r="AP223" s="15" t="s">
        <v>1063</v>
      </c>
      <c r="AQ223" s="14" t="s">
        <v>1642</v>
      </c>
      <c r="AR223" s="14" t="s">
        <v>1643</v>
      </c>
      <c r="AS223" s="14" t="s">
        <v>77</v>
      </c>
      <c r="AT223" s="9"/>
      <c r="AU223" s="15" t="s">
        <v>259</v>
      </c>
      <c r="AV223" s="14" t="s">
        <v>260</v>
      </c>
      <c r="AW223" s="14">
        <v>2023</v>
      </c>
    </row>
    <row r="224" spans="1:49" ht="13.2" x14ac:dyDescent="0.25">
      <c r="L224" s="48"/>
    </row>
    <row r="225" spans="1:49" ht="13.2" x14ac:dyDescent="0.25">
      <c r="L225" s="48"/>
    </row>
    <row r="226" spans="1:49" ht="13.2" x14ac:dyDescent="0.25">
      <c r="L226" s="48"/>
    </row>
    <row r="227" spans="1:49" ht="25.5" customHeight="1" x14ac:dyDescent="0.3">
      <c r="A227" s="49"/>
      <c r="B227" s="50"/>
      <c r="C227" s="50"/>
      <c r="D227" s="50"/>
      <c r="E227" s="51"/>
      <c r="F227" s="52"/>
      <c r="G227" s="50"/>
      <c r="H227" s="53"/>
      <c r="I227" s="40"/>
      <c r="J227" s="54"/>
      <c r="K227" s="54"/>
      <c r="L227" s="55"/>
      <c r="M227" s="55"/>
      <c r="N227" s="55"/>
      <c r="O227" s="55"/>
      <c r="P227" s="55"/>
      <c r="Q227" s="55"/>
      <c r="R227" s="55"/>
      <c r="S227" s="56"/>
      <c r="T227" s="55"/>
      <c r="U227" s="55"/>
      <c r="V227" s="55"/>
      <c r="W227" s="57"/>
      <c r="X227" s="55"/>
      <c r="Y227" s="55"/>
      <c r="Z227" s="55"/>
      <c r="AA227" s="55"/>
      <c r="AB227" s="55"/>
      <c r="AC227" s="55"/>
      <c r="AD227" s="58"/>
      <c r="AE227" s="55"/>
      <c r="AF227" s="55"/>
      <c r="AG227" s="55"/>
      <c r="AH227" s="55"/>
      <c r="AI227" s="55"/>
      <c r="AJ227" s="58"/>
      <c r="AK227" s="58"/>
      <c r="AL227" s="55"/>
      <c r="AM227" s="55"/>
      <c r="AN227" s="58"/>
      <c r="AO227" s="55"/>
      <c r="AP227" s="55"/>
      <c r="AQ227" s="55"/>
      <c r="AR227" s="59"/>
      <c r="AS227" s="59"/>
      <c r="AT227" s="56"/>
      <c r="AU227" s="55"/>
      <c r="AV227" s="59"/>
      <c r="AW227" s="55"/>
    </row>
    <row r="228" spans="1:49" ht="25.5" customHeight="1" x14ac:dyDescent="0.3">
      <c r="A228" s="49"/>
      <c r="B228" s="50"/>
      <c r="C228" s="50"/>
      <c r="D228" s="50"/>
      <c r="E228" s="51"/>
      <c r="F228" s="52"/>
      <c r="G228" s="50"/>
      <c r="H228" s="53"/>
      <c r="I228" s="40"/>
      <c r="J228" s="54"/>
      <c r="K228" s="54"/>
      <c r="L228" s="55"/>
      <c r="M228" s="55"/>
      <c r="N228" s="55"/>
      <c r="O228" s="55"/>
      <c r="P228" s="55"/>
      <c r="Q228" s="55"/>
      <c r="R228" s="55"/>
      <c r="S228" s="56"/>
      <c r="T228" s="55"/>
      <c r="U228" s="55"/>
      <c r="V228" s="55"/>
      <c r="W228" s="57"/>
      <c r="X228" s="55"/>
      <c r="Y228" s="55"/>
      <c r="Z228" s="55"/>
      <c r="AA228" s="55"/>
      <c r="AB228" s="55"/>
      <c r="AC228" s="55"/>
      <c r="AD228" s="58"/>
      <c r="AE228" s="55"/>
      <c r="AF228" s="55"/>
      <c r="AG228" s="55"/>
      <c r="AH228" s="55"/>
      <c r="AI228" s="55"/>
      <c r="AJ228" s="58"/>
      <c r="AK228" s="58"/>
      <c r="AL228" s="55"/>
      <c r="AM228" s="55"/>
      <c r="AN228" s="58"/>
      <c r="AO228" s="55"/>
      <c r="AP228" s="55"/>
      <c r="AQ228" s="55"/>
      <c r="AR228" s="59"/>
      <c r="AS228" s="59"/>
      <c r="AT228" s="56"/>
      <c r="AU228" s="55"/>
      <c r="AV228" s="59"/>
      <c r="AW228" s="55"/>
    </row>
    <row r="229" spans="1:49" ht="25.5" customHeight="1" x14ac:dyDescent="0.3">
      <c r="A229" s="49"/>
      <c r="B229" s="50"/>
      <c r="C229" s="50"/>
      <c r="D229" s="50"/>
      <c r="E229" s="51"/>
      <c r="F229" s="52"/>
      <c r="G229" s="50"/>
      <c r="H229" s="53"/>
      <c r="I229" s="40"/>
      <c r="J229" s="54"/>
      <c r="K229" s="54"/>
      <c r="L229" s="55"/>
      <c r="M229" s="55"/>
      <c r="N229" s="55"/>
      <c r="O229" s="55"/>
      <c r="P229" s="55"/>
      <c r="Q229" s="55"/>
      <c r="R229" s="55"/>
      <c r="S229" s="56"/>
      <c r="T229" s="55"/>
      <c r="U229" s="55"/>
      <c r="V229" s="55"/>
      <c r="W229" s="57"/>
      <c r="X229" s="55"/>
      <c r="Y229" s="55"/>
      <c r="Z229" s="55"/>
      <c r="AA229" s="55"/>
      <c r="AB229" s="55"/>
      <c r="AC229" s="55"/>
      <c r="AD229" s="58"/>
      <c r="AE229" s="55"/>
      <c r="AF229" s="55"/>
      <c r="AG229" s="55"/>
      <c r="AH229" s="55"/>
      <c r="AI229" s="55"/>
      <c r="AJ229" s="58"/>
      <c r="AK229" s="58"/>
      <c r="AL229" s="55"/>
      <c r="AM229" s="55"/>
      <c r="AN229" s="58"/>
      <c r="AO229" s="55"/>
      <c r="AP229" s="55"/>
      <c r="AQ229" s="55"/>
      <c r="AR229" s="59"/>
      <c r="AS229" s="59"/>
      <c r="AT229" s="56"/>
      <c r="AU229" s="55"/>
      <c r="AV229" s="59"/>
      <c r="AW229" s="55"/>
    </row>
    <row r="230" spans="1:49" ht="25.5" customHeight="1" x14ac:dyDescent="0.3">
      <c r="A230" s="49"/>
      <c r="B230" s="50"/>
      <c r="C230" s="50"/>
      <c r="D230" s="50"/>
      <c r="E230" s="51"/>
      <c r="F230" s="52"/>
      <c r="G230" s="50"/>
      <c r="H230" s="53"/>
      <c r="I230" s="40"/>
      <c r="J230" s="54"/>
      <c r="K230" s="54"/>
      <c r="L230" s="55"/>
      <c r="M230" s="55"/>
      <c r="N230" s="55"/>
      <c r="O230" s="55"/>
      <c r="P230" s="55"/>
      <c r="Q230" s="55"/>
      <c r="R230" s="55"/>
      <c r="S230" s="56"/>
      <c r="T230" s="55"/>
      <c r="U230" s="55"/>
      <c r="V230" s="55"/>
      <c r="W230" s="57"/>
      <c r="X230" s="55"/>
      <c r="Y230" s="55"/>
      <c r="Z230" s="55"/>
      <c r="AA230" s="55"/>
      <c r="AB230" s="55"/>
      <c r="AC230" s="55"/>
      <c r="AD230" s="58"/>
      <c r="AE230" s="55"/>
      <c r="AF230" s="55"/>
      <c r="AG230" s="55"/>
      <c r="AH230" s="55"/>
      <c r="AI230" s="55"/>
      <c r="AJ230" s="58"/>
      <c r="AK230" s="58"/>
      <c r="AL230" s="55"/>
      <c r="AM230" s="55"/>
      <c r="AN230" s="58"/>
      <c r="AO230" s="55"/>
      <c r="AP230" s="55"/>
      <c r="AQ230" s="55"/>
      <c r="AR230" s="59"/>
      <c r="AS230" s="59"/>
      <c r="AT230" s="56"/>
      <c r="AU230" s="55"/>
      <c r="AV230" s="59"/>
      <c r="AW230" s="55"/>
    </row>
    <row r="231" spans="1:49" ht="25.5" customHeight="1" x14ac:dyDescent="0.3">
      <c r="A231" s="49"/>
      <c r="B231" s="50"/>
      <c r="C231" s="50"/>
      <c r="D231" s="50"/>
      <c r="E231" s="51"/>
      <c r="F231" s="52"/>
      <c r="G231" s="50"/>
      <c r="H231" s="53"/>
      <c r="I231" s="40"/>
      <c r="J231" s="54"/>
      <c r="K231" s="54"/>
      <c r="L231" s="55"/>
      <c r="M231" s="55"/>
      <c r="N231" s="55"/>
      <c r="O231" s="55"/>
      <c r="P231" s="55"/>
      <c r="Q231" s="55"/>
      <c r="R231" s="55"/>
      <c r="S231" s="56"/>
      <c r="T231" s="55"/>
      <c r="U231" s="55"/>
      <c r="V231" s="55"/>
      <c r="W231" s="57"/>
      <c r="X231" s="55"/>
      <c r="Y231" s="55"/>
      <c r="Z231" s="55"/>
      <c r="AA231" s="55"/>
      <c r="AB231" s="55"/>
      <c r="AC231" s="55"/>
      <c r="AD231" s="58"/>
      <c r="AE231" s="55"/>
      <c r="AF231" s="55"/>
      <c r="AG231" s="55"/>
      <c r="AH231" s="55"/>
      <c r="AI231" s="55"/>
      <c r="AJ231" s="58"/>
      <c r="AK231" s="58"/>
      <c r="AL231" s="55"/>
      <c r="AM231" s="55"/>
      <c r="AN231" s="58"/>
      <c r="AO231" s="55"/>
      <c r="AP231" s="55"/>
      <c r="AQ231" s="55"/>
      <c r="AR231" s="59"/>
      <c r="AS231" s="59"/>
      <c r="AT231" s="56"/>
      <c r="AU231" s="55"/>
      <c r="AV231" s="59"/>
      <c r="AW231" s="55"/>
    </row>
    <row r="232" spans="1:49" ht="25.5" customHeight="1" x14ac:dyDescent="0.3">
      <c r="A232" s="49"/>
      <c r="B232" s="50"/>
      <c r="C232" s="50"/>
      <c r="D232" s="50"/>
      <c r="E232" s="51"/>
      <c r="F232" s="52"/>
      <c r="G232" s="50"/>
      <c r="H232" s="53"/>
      <c r="I232" s="40"/>
      <c r="J232" s="54"/>
      <c r="K232" s="54"/>
      <c r="L232" s="55"/>
      <c r="M232" s="55"/>
      <c r="N232" s="55"/>
      <c r="O232" s="55"/>
      <c r="P232" s="55"/>
      <c r="Q232" s="55"/>
      <c r="R232" s="55"/>
      <c r="S232" s="56"/>
      <c r="T232" s="55"/>
      <c r="U232" s="55"/>
      <c r="V232" s="55"/>
      <c r="W232" s="57"/>
      <c r="X232" s="55"/>
      <c r="Y232" s="55"/>
      <c r="Z232" s="55"/>
      <c r="AA232" s="55"/>
      <c r="AB232" s="55"/>
      <c r="AC232" s="55"/>
      <c r="AD232" s="58"/>
      <c r="AE232" s="55"/>
      <c r="AF232" s="55"/>
      <c r="AG232" s="55"/>
      <c r="AH232" s="55"/>
      <c r="AI232" s="55"/>
      <c r="AJ232" s="58"/>
      <c r="AK232" s="58"/>
      <c r="AL232" s="55"/>
      <c r="AM232" s="55"/>
      <c r="AN232" s="58"/>
      <c r="AO232" s="55"/>
      <c r="AP232" s="55"/>
      <c r="AQ232" s="55"/>
      <c r="AR232" s="59"/>
      <c r="AS232" s="59"/>
      <c r="AT232" s="56"/>
      <c r="AU232" s="55"/>
      <c r="AV232" s="59"/>
      <c r="AW232" s="55"/>
    </row>
    <row r="233" spans="1:49" ht="25.5" customHeight="1" x14ac:dyDescent="0.3">
      <c r="A233" s="49"/>
      <c r="B233" s="50"/>
      <c r="C233" s="50"/>
      <c r="D233" s="50"/>
      <c r="E233" s="51"/>
      <c r="F233" s="52"/>
      <c r="G233" s="50"/>
      <c r="H233" s="53"/>
      <c r="I233" s="40"/>
      <c r="J233" s="54"/>
      <c r="K233" s="54"/>
      <c r="L233" s="55"/>
      <c r="M233" s="55"/>
      <c r="N233" s="55"/>
      <c r="O233" s="55"/>
      <c r="P233" s="55"/>
      <c r="Q233" s="55"/>
      <c r="R233" s="55"/>
      <c r="S233" s="56"/>
      <c r="T233" s="55"/>
      <c r="U233" s="55"/>
      <c r="V233" s="55"/>
      <c r="W233" s="57"/>
      <c r="X233" s="55"/>
      <c r="Y233" s="55"/>
      <c r="Z233" s="55"/>
      <c r="AA233" s="55"/>
      <c r="AB233" s="55"/>
      <c r="AC233" s="55"/>
      <c r="AD233" s="58"/>
      <c r="AE233" s="55"/>
      <c r="AF233" s="55"/>
      <c r="AG233" s="55"/>
      <c r="AH233" s="55"/>
      <c r="AI233" s="55"/>
      <c r="AJ233" s="58"/>
      <c r="AK233" s="58"/>
      <c r="AL233" s="55"/>
      <c r="AM233" s="55"/>
      <c r="AN233" s="58"/>
      <c r="AO233" s="55"/>
      <c r="AP233" s="55"/>
      <c r="AQ233" s="55"/>
      <c r="AR233" s="59"/>
      <c r="AS233" s="59"/>
      <c r="AT233" s="56"/>
      <c r="AU233" s="55"/>
      <c r="AV233" s="59"/>
      <c r="AW233" s="55"/>
    </row>
    <row r="234" spans="1:49" ht="25.5" customHeight="1" x14ac:dyDescent="0.3">
      <c r="A234" s="49"/>
      <c r="B234" s="50"/>
      <c r="C234" s="50"/>
      <c r="D234" s="50"/>
      <c r="E234" s="51"/>
      <c r="F234" s="52"/>
      <c r="G234" s="50"/>
      <c r="H234" s="53"/>
      <c r="I234" s="40"/>
      <c r="J234" s="54"/>
      <c r="K234" s="54"/>
      <c r="L234" s="55"/>
      <c r="M234" s="55"/>
      <c r="N234" s="55"/>
      <c r="O234" s="55"/>
      <c r="P234" s="55"/>
      <c r="Q234" s="55"/>
      <c r="R234" s="55"/>
      <c r="S234" s="56"/>
      <c r="T234" s="55"/>
      <c r="U234" s="55"/>
      <c r="V234" s="55"/>
      <c r="W234" s="57"/>
      <c r="X234" s="55"/>
      <c r="Y234" s="55"/>
      <c r="Z234" s="55"/>
      <c r="AA234" s="55"/>
      <c r="AB234" s="55"/>
      <c r="AC234" s="55"/>
      <c r="AD234" s="58"/>
      <c r="AE234" s="55"/>
      <c r="AF234" s="55"/>
      <c r="AG234" s="55"/>
      <c r="AH234" s="55"/>
      <c r="AI234" s="55"/>
      <c r="AJ234" s="58"/>
      <c r="AK234" s="58"/>
      <c r="AL234" s="55"/>
      <c r="AM234" s="55"/>
      <c r="AN234" s="58"/>
      <c r="AO234" s="55"/>
      <c r="AP234" s="55"/>
      <c r="AQ234" s="55"/>
      <c r="AR234" s="59"/>
      <c r="AS234" s="59"/>
      <c r="AT234" s="56"/>
      <c r="AU234" s="55"/>
      <c r="AV234" s="59"/>
      <c r="AW234" s="55"/>
    </row>
    <row r="235" spans="1:49" ht="25.5" customHeight="1" x14ac:dyDescent="0.3">
      <c r="A235" s="49"/>
      <c r="B235" s="50"/>
      <c r="C235" s="50"/>
      <c r="D235" s="50"/>
      <c r="E235" s="51"/>
      <c r="F235" s="52"/>
      <c r="G235" s="50"/>
      <c r="H235" s="53"/>
      <c r="I235" s="40"/>
      <c r="J235" s="54"/>
      <c r="K235" s="54"/>
      <c r="L235" s="55"/>
      <c r="M235" s="55"/>
      <c r="N235" s="55"/>
      <c r="O235" s="55"/>
      <c r="P235" s="55"/>
      <c r="Q235" s="55"/>
      <c r="R235" s="55"/>
      <c r="S235" s="56"/>
      <c r="T235" s="55"/>
      <c r="U235" s="55"/>
      <c r="V235" s="55"/>
      <c r="W235" s="57"/>
      <c r="X235" s="55"/>
      <c r="Y235" s="55"/>
      <c r="Z235" s="55"/>
      <c r="AA235" s="55"/>
      <c r="AB235" s="55"/>
      <c r="AC235" s="55"/>
      <c r="AD235" s="58"/>
      <c r="AE235" s="55"/>
      <c r="AF235" s="55"/>
      <c r="AG235" s="55"/>
      <c r="AH235" s="55"/>
      <c r="AI235" s="55"/>
      <c r="AJ235" s="58"/>
      <c r="AK235" s="58"/>
      <c r="AL235" s="55"/>
      <c r="AM235" s="55"/>
      <c r="AN235" s="58"/>
      <c r="AO235" s="55"/>
      <c r="AP235" s="55"/>
      <c r="AQ235" s="55"/>
      <c r="AR235" s="59"/>
      <c r="AS235" s="59"/>
      <c r="AT235" s="56"/>
      <c r="AU235" s="55"/>
      <c r="AV235" s="59"/>
      <c r="AW235" s="55"/>
    </row>
    <row r="236" spans="1:49" ht="25.5" customHeight="1" x14ac:dyDescent="0.3">
      <c r="A236" s="49"/>
      <c r="B236" s="50"/>
      <c r="C236" s="50"/>
      <c r="D236" s="50"/>
      <c r="E236" s="51"/>
      <c r="F236" s="52"/>
      <c r="G236" s="50"/>
      <c r="H236" s="53"/>
      <c r="I236" s="40"/>
      <c r="J236" s="54"/>
      <c r="K236" s="54"/>
      <c r="L236" s="55"/>
      <c r="M236" s="55"/>
      <c r="N236" s="55"/>
      <c r="O236" s="55"/>
      <c r="P236" s="55"/>
      <c r="Q236" s="55"/>
      <c r="R236" s="55"/>
      <c r="S236" s="56"/>
      <c r="T236" s="55"/>
      <c r="U236" s="55"/>
      <c r="V236" s="55"/>
      <c r="W236" s="57"/>
      <c r="X236" s="55"/>
      <c r="Y236" s="55"/>
      <c r="Z236" s="55"/>
      <c r="AA236" s="55"/>
      <c r="AB236" s="55"/>
      <c r="AC236" s="55"/>
      <c r="AD236" s="58"/>
      <c r="AE236" s="55"/>
      <c r="AF236" s="55"/>
      <c r="AG236" s="55"/>
      <c r="AH236" s="55"/>
      <c r="AI236" s="55"/>
      <c r="AJ236" s="58"/>
      <c r="AK236" s="58"/>
      <c r="AL236" s="55"/>
      <c r="AM236" s="55"/>
      <c r="AN236" s="58"/>
      <c r="AO236" s="55"/>
      <c r="AP236" s="55"/>
      <c r="AQ236" s="55"/>
      <c r="AR236" s="59"/>
      <c r="AS236" s="59"/>
      <c r="AT236" s="56"/>
      <c r="AU236" s="55"/>
      <c r="AV236" s="59"/>
      <c r="AW236" s="55"/>
    </row>
    <row r="237" spans="1:49" ht="25.5" customHeight="1" x14ac:dyDescent="0.3">
      <c r="A237" s="49"/>
      <c r="B237" s="50"/>
      <c r="C237" s="50"/>
      <c r="D237" s="50"/>
      <c r="E237" s="51"/>
      <c r="F237" s="52"/>
      <c r="G237" s="50"/>
      <c r="H237" s="53"/>
      <c r="I237" s="40"/>
      <c r="J237" s="54"/>
      <c r="K237" s="54"/>
      <c r="L237" s="55"/>
      <c r="M237" s="55"/>
      <c r="N237" s="55"/>
      <c r="O237" s="55"/>
      <c r="P237" s="55"/>
      <c r="Q237" s="55"/>
      <c r="R237" s="55"/>
      <c r="S237" s="56"/>
      <c r="T237" s="55"/>
      <c r="U237" s="55"/>
      <c r="V237" s="55"/>
      <c r="W237" s="57"/>
      <c r="X237" s="55"/>
      <c r="Y237" s="55"/>
      <c r="Z237" s="55"/>
      <c r="AA237" s="55"/>
      <c r="AB237" s="55"/>
      <c r="AC237" s="55"/>
      <c r="AD237" s="58"/>
      <c r="AE237" s="55"/>
      <c r="AF237" s="55"/>
      <c r="AG237" s="55"/>
      <c r="AH237" s="55"/>
      <c r="AI237" s="55"/>
      <c r="AJ237" s="58"/>
      <c r="AK237" s="58"/>
      <c r="AL237" s="55"/>
      <c r="AM237" s="55"/>
      <c r="AN237" s="58"/>
      <c r="AO237" s="55"/>
      <c r="AP237" s="55"/>
      <c r="AQ237" s="55"/>
      <c r="AR237" s="59"/>
      <c r="AS237" s="59"/>
      <c r="AT237" s="56"/>
      <c r="AU237" s="55"/>
      <c r="AV237" s="59"/>
      <c r="AW237" s="55"/>
    </row>
    <row r="238" spans="1:49" ht="25.5" customHeight="1" x14ac:dyDescent="0.3">
      <c r="A238" s="49"/>
      <c r="B238" s="50"/>
      <c r="C238" s="50"/>
      <c r="D238" s="50"/>
      <c r="E238" s="51"/>
      <c r="F238" s="52"/>
      <c r="G238" s="50"/>
      <c r="H238" s="53"/>
      <c r="I238" s="40"/>
      <c r="J238" s="54"/>
      <c r="K238" s="54"/>
      <c r="L238" s="55"/>
      <c r="M238" s="55"/>
      <c r="N238" s="55"/>
      <c r="O238" s="55"/>
      <c r="P238" s="55"/>
      <c r="Q238" s="55"/>
      <c r="R238" s="55"/>
      <c r="S238" s="56"/>
      <c r="T238" s="55"/>
      <c r="U238" s="55"/>
      <c r="V238" s="55"/>
      <c r="W238" s="57"/>
      <c r="X238" s="55"/>
      <c r="Y238" s="55"/>
      <c r="Z238" s="55"/>
      <c r="AA238" s="55"/>
      <c r="AB238" s="55"/>
      <c r="AC238" s="55"/>
      <c r="AD238" s="58"/>
      <c r="AE238" s="55"/>
      <c r="AF238" s="55"/>
      <c r="AG238" s="55"/>
      <c r="AH238" s="55"/>
      <c r="AI238" s="55"/>
      <c r="AJ238" s="58"/>
      <c r="AK238" s="58"/>
      <c r="AL238" s="55"/>
      <c r="AM238" s="55"/>
      <c r="AN238" s="58"/>
      <c r="AO238" s="55"/>
      <c r="AP238" s="55"/>
      <c r="AQ238" s="55"/>
      <c r="AR238" s="59"/>
      <c r="AS238" s="59"/>
      <c r="AT238" s="56"/>
      <c r="AU238" s="55"/>
      <c r="AV238" s="59"/>
      <c r="AW238" s="55"/>
    </row>
    <row r="239" spans="1:49" ht="25.5" customHeight="1" x14ac:dyDescent="0.3">
      <c r="A239" s="49"/>
      <c r="B239" s="50"/>
      <c r="C239" s="50"/>
      <c r="D239" s="50"/>
      <c r="E239" s="51"/>
      <c r="F239" s="52"/>
      <c r="G239" s="50"/>
      <c r="H239" s="53"/>
      <c r="I239" s="40"/>
      <c r="J239" s="54"/>
      <c r="K239" s="54"/>
      <c r="L239" s="55"/>
      <c r="M239" s="55"/>
      <c r="N239" s="55"/>
      <c r="O239" s="55"/>
      <c r="P239" s="55"/>
      <c r="Q239" s="55"/>
      <c r="R239" s="55"/>
      <c r="S239" s="56"/>
      <c r="T239" s="55"/>
      <c r="U239" s="55"/>
      <c r="V239" s="55"/>
      <c r="W239" s="57"/>
      <c r="X239" s="55"/>
      <c r="Y239" s="55"/>
      <c r="Z239" s="55"/>
      <c r="AA239" s="55"/>
      <c r="AB239" s="55"/>
      <c r="AC239" s="55"/>
      <c r="AD239" s="58"/>
      <c r="AE239" s="55"/>
      <c r="AF239" s="55"/>
      <c r="AG239" s="55"/>
      <c r="AH239" s="55"/>
      <c r="AI239" s="55"/>
      <c r="AJ239" s="58"/>
      <c r="AK239" s="58"/>
      <c r="AL239" s="55"/>
      <c r="AM239" s="55"/>
      <c r="AN239" s="58"/>
      <c r="AO239" s="55"/>
      <c r="AP239" s="55"/>
      <c r="AQ239" s="55"/>
      <c r="AR239" s="59"/>
      <c r="AS239" s="59"/>
      <c r="AT239" s="56"/>
      <c r="AU239" s="55"/>
      <c r="AV239" s="59"/>
      <c r="AW239" s="55"/>
    </row>
    <row r="240" spans="1:49" ht="25.5" customHeight="1" x14ac:dyDescent="0.3">
      <c r="A240" s="49"/>
      <c r="B240" s="50"/>
      <c r="C240" s="50"/>
      <c r="D240" s="50"/>
      <c r="E240" s="51"/>
      <c r="F240" s="52"/>
      <c r="G240" s="50"/>
      <c r="H240" s="53"/>
      <c r="I240" s="40"/>
      <c r="J240" s="54"/>
      <c r="K240" s="54"/>
      <c r="L240" s="55"/>
      <c r="M240" s="55"/>
      <c r="N240" s="55"/>
      <c r="O240" s="55"/>
      <c r="P240" s="55"/>
      <c r="Q240" s="55"/>
      <c r="R240" s="55"/>
      <c r="S240" s="56"/>
      <c r="T240" s="55"/>
      <c r="U240" s="55"/>
      <c r="V240" s="55"/>
      <c r="W240" s="57"/>
      <c r="X240" s="55"/>
      <c r="Y240" s="55"/>
      <c r="Z240" s="55"/>
      <c r="AA240" s="55"/>
      <c r="AB240" s="55"/>
      <c r="AC240" s="55"/>
      <c r="AD240" s="58"/>
      <c r="AE240" s="55"/>
      <c r="AF240" s="55"/>
      <c r="AG240" s="55"/>
      <c r="AH240" s="55"/>
      <c r="AI240" s="55"/>
      <c r="AJ240" s="58"/>
      <c r="AK240" s="58"/>
      <c r="AL240" s="55"/>
      <c r="AM240" s="55"/>
      <c r="AN240" s="58"/>
      <c r="AO240" s="55"/>
      <c r="AP240" s="55"/>
      <c r="AQ240" s="55"/>
      <c r="AR240" s="59"/>
      <c r="AS240" s="59"/>
      <c r="AT240" s="56"/>
      <c r="AU240" s="55"/>
      <c r="AV240" s="59"/>
      <c r="AW240" s="55"/>
    </row>
    <row r="241" spans="1:49" ht="25.5" customHeight="1" x14ac:dyDescent="0.3">
      <c r="A241" s="49"/>
      <c r="B241" s="50"/>
      <c r="C241" s="50"/>
      <c r="D241" s="50"/>
      <c r="E241" s="51"/>
      <c r="F241" s="52"/>
      <c r="G241" s="50"/>
      <c r="H241" s="53"/>
      <c r="I241" s="40"/>
      <c r="J241" s="54"/>
      <c r="K241" s="54"/>
      <c r="L241" s="55"/>
      <c r="M241" s="55"/>
      <c r="N241" s="55"/>
      <c r="O241" s="55"/>
      <c r="P241" s="55"/>
      <c r="Q241" s="55"/>
      <c r="R241" s="55"/>
      <c r="S241" s="56"/>
      <c r="T241" s="55"/>
      <c r="U241" s="55"/>
      <c r="V241" s="55"/>
      <c r="W241" s="57"/>
      <c r="X241" s="55"/>
      <c r="Y241" s="55"/>
      <c r="Z241" s="55"/>
      <c r="AA241" s="55"/>
      <c r="AB241" s="55"/>
      <c r="AC241" s="55"/>
      <c r="AD241" s="58"/>
      <c r="AE241" s="55"/>
      <c r="AF241" s="55"/>
      <c r="AG241" s="55"/>
      <c r="AH241" s="55"/>
      <c r="AI241" s="55"/>
      <c r="AJ241" s="58"/>
      <c r="AK241" s="58"/>
      <c r="AL241" s="55"/>
      <c r="AM241" s="55"/>
      <c r="AN241" s="58"/>
      <c r="AO241" s="55"/>
      <c r="AP241" s="55"/>
      <c r="AQ241" s="55"/>
      <c r="AR241" s="59"/>
      <c r="AS241" s="59"/>
      <c r="AT241" s="56"/>
      <c r="AU241" s="55"/>
      <c r="AV241" s="59"/>
      <c r="AW241" s="55"/>
    </row>
    <row r="242" spans="1:49" ht="25.5" customHeight="1" x14ac:dyDescent="0.3">
      <c r="A242" s="49"/>
      <c r="B242" s="50"/>
      <c r="C242" s="50"/>
      <c r="D242" s="50"/>
      <c r="E242" s="51"/>
      <c r="F242" s="52"/>
      <c r="G242" s="50"/>
      <c r="H242" s="53"/>
      <c r="I242" s="40"/>
      <c r="J242" s="54"/>
      <c r="K242" s="54"/>
      <c r="L242" s="55"/>
      <c r="M242" s="55"/>
      <c r="N242" s="55"/>
      <c r="O242" s="55"/>
      <c r="P242" s="55"/>
      <c r="Q242" s="55"/>
      <c r="R242" s="55"/>
      <c r="S242" s="56"/>
      <c r="T242" s="55"/>
      <c r="U242" s="55"/>
      <c r="V242" s="55"/>
      <c r="W242" s="57"/>
      <c r="X242" s="55"/>
      <c r="Y242" s="55"/>
      <c r="Z242" s="55"/>
      <c r="AA242" s="55"/>
      <c r="AB242" s="55"/>
      <c r="AC242" s="55"/>
      <c r="AD242" s="58"/>
      <c r="AE242" s="55"/>
      <c r="AF242" s="55"/>
      <c r="AG242" s="55"/>
      <c r="AH242" s="55"/>
      <c r="AI242" s="55"/>
      <c r="AJ242" s="58"/>
      <c r="AK242" s="58"/>
      <c r="AL242" s="55"/>
      <c r="AM242" s="55"/>
      <c r="AN242" s="58"/>
      <c r="AO242" s="55"/>
      <c r="AP242" s="55"/>
      <c r="AQ242" s="55"/>
      <c r="AR242" s="59"/>
      <c r="AS242" s="59"/>
      <c r="AT242" s="56"/>
      <c r="AU242" s="55"/>
      <c r="AV242" s="59"/>
      <c r="AW242" s="55"/>
    </row>
    <row r="243" spans="1:49" ht="25.5" customHeight="1" x14ac:dyDescent="0.3">
      <c r="A243" s="49"/>
      <c r="B243" s="50"/>
      <c r="C243" s="50"/>
      <c r="D243" s="50"/>
      <c r="E243" s="51"/>
      <c r="F243" s="52"/>
      <c r="G243" s="50"/>
      <c r="H243" s="53"/>
      <c r="I243" s="40"/>
      <c r="J243" s="54"/>
      <c r="K243" s="54"/>
      <c r="L243" s="55"/>
      <c r="M243" s="55"/>
      <c r="N243" s="55"/>
      <c r="O243" s="55"/>
      <c r="P243" s="55"/>
      <c r="Q243" s="55"/>
      <c r="R243" s="55"/>
      <c r="S243" s="56"/>
      <c r="T243" s="55"/>
      <c r="U243" s="55"/>
      <c r="V243" s="55"/>
      <c r="W243" s="57"/>
      <c r="X243" s="55"/>
      <c r="Y243" s="55"/>
      <c r="Z243" s="55"/>
      <c r="AA243" s="55"/>
      <c r="AB243" s="55"/>
      <c r="AC243" s="55"/>
      <c r="AD243" s="58"/>
      <c r="AE243" s="55"/>
      <c r="AF243" s="55"/>
      <c r="AG243" s="55"/>
      <c r="AH243" s="55"/>
      <c r="AI243" s="55"/>
      <c r="AJ243" s="58"/>
      <c r="AK243" s="58"/>
      <c r="AL243" s="55"/>
      <c r="AM243" s="55"/>
      <c r="AN243" s="58"/>
      <c r="AO243" s="55"/>
      <c r="AP243" s="55"/>
      <c r="AQ243" s="55"/>
      <c r="AR243" s="59"/>
      <c r="AS243" s="59"/>
      <c r="AT243" s="56"/>
      <c r="AU243" s="55"/>
      <c r="AV243" s="59"/>
      <c r="AW243" s="55"/>
    </row>
    <row r="244" spans="1:49" ht="25.5" customHeight="1" x14ac:dyDescent="0.3">
      <c r="A244" s="49"/>
      <c r="B244" s="50"/>
      <c r="C244" s="50"/>
      <c r="D244" s="50"/>
      <c r="E244" s="51"/>
      <c r="F244" s="52"/>
      <c r="G244" s="50"/>
      <c r="H244" s="53"/>
      <c r="I244" s="40"/>
      <c r="J244" s="54"/>
      <c r="K244" s="54"/>
      <c r="L244" s="55"/>
      <c r="M244" s="55"/>
      <c r="N244" s="55"/>
      <c r="O244" s="55"/>
      <c r="P244" s="55"/>
      <c r="Q244" s="55"/>
      <c r="R244" s="55"/>
      <c r="S244" s="56"/>
      <c r="T244" s="55"/>
      <c r="U244" s="55"/>
      <c r="V244" s="55"/>
      <c r="W244" s="57"/>
      <c r="X244" s="55"/>
      <c r="Y244" s="55"/>
      <c r="Z244" s="55"/>
      <c r="AA244" s="55"/>
      <c r="AB244" s="55"/>
      <c r="AC244" s="55"/>
      <c r="AD244" s="58"/>
      <c r="AE244" s="55"/>
      <c r="AF244" s="55"/>
      <c r="AG244" s="55"/>
      <c r="AH244" s="55"/>
      <c r="AI244" s="55"/>
      <c r="AJ244" s="58"/>
      <c r="AK244" s="58"/>
      <c r="AL244" s="55"/>
      <c r="AM244" s="55"/>
      <c r="AN244" s="58"/>
      <c r="AO244" s="55"/>
      <c r="AP244" s="55"/>
      <c r="AQ244" s="55"/>
      <c r="AR244" s="59"/>
      <c r="AS244" s="59"/>
      <c r="AT244" s="56"/>
      <c r="AU244" s="55"/>
      <c r="AV244" s="59"/>
      <c r="AW244" s="55"/>
    </row>
    <row r="245" spans="1:49" ht="25.5" customHeight="1" x14ac:dyDescent="0.3">
      <c r="A245" s="49"/>
      <c r="B245" s="50"/>
      <c r="C245" s="50"/>
      <c r="D245" s="50"/>
      <c r="E245" s="51"/>
      <c r="F245" s="52"/>
      <c r="G245" s="50"/>
      <c r="H245" s="53"/>
      <c r="I245" s="40"/>
      <c r="J245" s="54"/>
      <c r="K245" s="54"/>
      <c r="L245" s="55"/>
      <c r="M245" s="55"/>
      <c r="N245" s="55"/>
      <c r="O245" s="55"/>
      <c r="P245" s="55"/>
      <c r="Q245" s="55"/>
      <c r="R245" s="55"/>
      <c r="S245" s="56"/>
      <c r="T245" s="55"/>
      <c r="U245" s="55"/>
      <c r="V245" s="55"/>
      <c r="W245" s="57"/>
      <c r="X245" s="55"/>
      <c r="Y245" s="55"/>
      <c r="Z245" s="55"/>
      <c r="AA245" s="55"/>
      <c r="AB245" s="55"/>
      <c r="AC245" s="55"/>
      <c r="AD245" s="58"/>
      <c r="AE245" s="55"/>
      <c r="AF245" s="55"/>
      <c r="AG245" s="55"/>
      <c r="AH245" s="55"/>
      <c r="AI245" s="55"/>
      <c r="AJ245" s="58"/>
      <c r="AK245" s="58"/>
      <c r="AL245" s="55"/>
      <c r="AM245" s="55"/>
      <c r="AN245" s="58"/>
      <c r="AO245" s="55"/>
      <c r="AP245" s="55"/>
      <c r="AQ245" s="55"/>
      <c r="AR245" s="59"/>
      <c r="AS245" s="59"/>
      <c r="AT245" s="56"/>
      <c r="AU245" s="55"/>
      <c r="AV245" s="59"/>
      <c r="AW245" s="55"/>
    </row>
    <row r="246" spans="1:49" ht="25.5" customHeight="1" x14ac:dyDescent="0.3">
      <c r="A246" s="49"/>
      <c r="B246" s="50"/>
      <c r="C246" s="50"/>
      <c r="D246" s="50"/>
      <c r="E246" s="51"/>
      <c r="F246" s="52"/>
      <c r="G246" s="50"/>
      <c r="H246" s="53"/>
      <c r="I246" s="40"/>
      <c r="J246" s="54"/>
      <c r="K246" s="54"/>
      <c r="L246" s="55"/>
      <c r="M246" s="55"/>
      <c r="N246" s="55"/>
      <c r="O246" s="55"/>
      <c r="P246" s="55"/>
      <c r="Q246" s="55"/>
      <c r="R246" s="55"/>
      <c r="S246" s="56"/>
      <c r="T246" s="55"/>
      <c r="U246" s="55"/>
      <c r="V246" s="55"/>
      <c r="W246" s="57"/>
      <c r="X246" s="55"/>
      <c r="Y246" s="55"/>
      <c r="Z246" s="55"/>
      <c r="AA246" s="55"/>
      <c r="AB246" s="55"/>
      <c r="AC246" s="55"/>
      <c r="AD246" s="58"/>
      <c r="AE246" s="55"/>
      <c r="AF246" s="55"/>
      <c r="AG246" s="55"/>
      <c r="AH246" s="55"/>
      <c r="AI246" s="55"/>
      <c r="AJ246" s="58"/>
      <c r="AK246" s="58"/>
      <c r="AL246" s="55"/>
      <c r="AM246" s="55"/>
      <c r="AN246" s="58"/>
      <c r="AO246" s="55"/>
      <c r="AP246" s="55"/>
      <c r="AQ246" s="55"/>
      <c r="AR246" s="59"/>
      <c r="AS246" s="59"/>
      <c r="AT246" s="56"/>
      <c r="AU246" s="55"/>
      <c r="AV246" s="59"/>
      <c r="AW246" s="55"/>
    </row>
    <row r="247" spans="1:49" ht="25.5" customHeight="1" x14ac:dyDescent="0.3">
      <c r="A247" s="49"/>
      <c r="B247" s="50"/>
      <c r="C247" s="50"/>
      <c r="D247" s="50"/>
      <c r="E247" s="51"/>
      <c r="F247" s="52"/>
      <c r="G247" s="50"/>
      <c r="H247" s="53"/>
      <c r="I247" s="40"/>
      <c r="J247" s="54"/>
      <c r="K247" s="54"/>
      <c r="L247" s="55"/>
      <c r="M247" s="55"/>
      <c r="N247" s="55"/>
      <c r="O247" s="55"/>
      <c r="P247" s="55"/>
      <c r="Q247" s="55"/>
      <c r="R247" s="55"/>
      <c r="S247" s="56"/>
      <c r="T247" s="55"/>
      <c r="U247" s="55"/>
      <c r="V247" s="55"/>
      <c r="W247" s="57"/>
      <c r="X247" s="55"/>
      <c r="Y247" s="55"/>
      <c r="Z247" s="55"/>
      <c r="AA247" s="55"/>
      <c r="AB247" s="55"/>
      <c r="AC247" s="55"/>
      <c r="AD247" s="58"/>
      <c r="AE247" s="55"/>
      <c r="AF247" s="55"/>
      <c r="AG247" s="55"/>
      <c r="AH247" s="55"/>
      <c r="AI247" s="55"/>
      <c r="AJ247" s="58"/>
      <c r="AK247" s="58"/>
      <c r="AL247" s="55"/>
      <c r="AM247" s="55"/>
      <c r="AN247" s="58"/>
      <c r="AO247" s="55"/>
      <c r="AP247" s="55"/>
      <c r="AQ247" s="55"/>
      <c r="AR247" s="59"/>
      <c r="AS247" s="59"/>
      <c r="AT247" s="56"/>
      <c r="AU247" s="55"/>
      <c r="AV247" s="59"/>
      <c r="AW247" s="55"/>
    </row>
    <row r="248" spans="1:49" ht="25.5" customHeight="1" x14ac:dyDescent="0.3">
      <c r="A248" s="49"/>
      <c r="B248" s="50"/>
      <c r="C248" s="50"/>
      <c r="D248" s="50"/>
      <c r="E248" s="51"/>
      <c r="F248" s="52"/>
      <c r="G248" s="50"/>
      <c r="H248" s="53"/>
      <c r="I248" s="40"/>
      <c r="J248" s="54"/>
      <c r="K248" s="54"/>
      <c r="L248" s="55"/>
      <c r="M248" s="55"/>
      <c r="N248" s="55"/>
      <c r="O248" s="55"/>
      <c r="P248" s="55"/>
      <c r="Q248" s="55"/>
      <c r="R248" s="55"/>
      <c r="S248" s="56"/>
      <c r="T248" s="55"/>
      <c r="U248" s="55"/>
      <c r="V248" s="55"/>
      <c r="W248" s="57"/>
      <c r="X248" s="55"/>
      <c r="Y248" s="55"/>
      <c r="Z248" s="55"/>
      <c r="AA248" s="55"/>
      <c r="AB248" s="55"/>
      <c r="AC248" s="55"/>
      <c r="AD248" s="58"/>
      <c r="AE248" s="55"/>
      <c r="AF248" s="55"/>
      <c r="AG248" s="55"/>
      <c r="AH248" s="55"/>
      <c r="AI248" s="55"/>
      <c r="AJ248" s="58"/>
      <c r="AK248" s="58"/>
      <c r="AL248" s="55"/>
      <c r="AM248" s="55"/>
      <c r="AN248" s="58"/>
      <c r="AO248" s="55"/>
      <c r="AP248" s="55"/>
      <c r="AQ248" s="55"/>
      <c r="AR248" s="59"/>
      <c r="AS248" s="59"/>
      <c r="AT248" s="56"/>
      <c r="AU248" s="55"/>
      <c r="AV248" s="59"/>
      <c r="AW248" s="55"/>
    </row>
    <row r="249" spans="1:49" ht="25.5" customHeight="1" x14ac:dyDescent="0.3">
      <c r="A249" s="49"/>
      <c r="B249" s="50"/>
      <c r="C249" s="50"/>
      <c r="D249" s="50"/>
      <c r="E249" s="51"/>
      <c r="F249" s="52"/>
      <c r="G249" s="50"/>
      <c r="H249" s="53"/>
      <c r="I249" s="40"/>
      <c r="J249" s="54"/>
      <c r="K249" s="54"/>
      <c r="L249" s="55"/>
      <c r="M249" s="55"/>
      <c r="N249" s="55"/>
      <c r="O249" s="55"/>
      <c r="P249" s="55"/>
      <c r="Q249" s="55"/>
      <c r="R249" s="55"/>
      <c r="S249" s="56"/>
      <c r="T249" s="55"/>
      <c r="U249" s="55"/>
      <c r="V249" s="55"/>
      <c r="W249" s="57"/>
      <c r="X249" s="55"/>
      <c r="Y249" s="55"/>
      <c r="Z249" s="55"/>
      <c r="AA249" s="55"/>
      <c r="AB249" s="55"/>
      <c r="AC249" s="55"/>
      <c r="AD249" s="58"/>
      <c r="AE249" s="55"/>
      <c r="AF249" s="55"/>
      <c r="AG249" s="55"/>
      <c r="AH249" s="55"/>
      <c r="AI249" s="55"/>
      <c r="AJ249" s="58"/>
      <c r="AK249" s="58"/>
      <c r="AL249" s="55"/>
      <c r="AM249" s="55"/>
      <c r="AN249" s="58"/>
      <c r="AO249" s="55"/>
      <c r="AP249" s="55"/>
      <c r="AQ249" s="55"/>
      <c r="AR249" s="59"/>
      <c r="AS249" s="59"/>
      <c r="AT249" s="56"/>
      <c r="AU249" s="55"/>
      <c r="AV249" s="59"/>
      <c r="AW249" s="55"/>
    </row>
    <row r="250" spans="1:49" ht="25.5" customHeight="1" x14ac:dyDescent="0.3">
      <c r="A250" s="49"/>
      <c r="B250" s="50"/>
      <c r="C250" s="50"/>
      <c r="D250" s="50"/>
      <c r="E250" s="51"/>
      <c r="F250" s="52"/>
      <c r="G250" s="50"/>
      <c r="H250" s="53"/>
      <c r="I250" s="40"/>
      <c r="J250" s="54"/>
      <c r="K250" s="54"/>
      <c r="L250" s="55"/>
      <c r="M250" s="55"/>
      <c r="N250" s="55"/>
      <c r="O250" s="55"/>
      <c r="P250" s="55"/>
      <c r="Q250" s="55"/>
      <c r="R250" s="55"/>
      <c r="S250" s="56"/>
      <c r="T250" s="55"/>
      <c r="U250" s="55"/>
      <c r="V250" s="55"/>
      <c r="W250" s="57"/>
      <c r="X250" s="55"/>
      <c r="Y250" s="55"/>
      <c r="Z250" s="55"/>
      <c r="AA250" s="55"/>
      <c r="AB250" s="55"/>
      <c r="AC250" s="55"/>
      <c r="AD250" s="58"/>
      <c r="AE250" s="55"/>
      <c r="AF250" s="55"/>
      <c r="AG250" s="55"/>
      <c r="AH250" s="55"/>
      <c r="AI250" s="55"/>
      <c r="AJ250" s="58"/>
      <c r="AK250" s="58"/>
      <c r="AL250" s="55"/>
      <c r="AM250" s="55"/>
      <c r="AN250" s="58"/>
      <c r="AO250" s="55"/>
      <c r="AP250" s="55"/>
      <c r="AQ250" s="55"/>
      <c r="AR250" s="59"/>
      <c r="AS250" s="59"/>
      <c r="AT250" s="56"/>
      <c r="AU250" s="55"/>
      <c r="AV250" s="59"/>
      <c r="AW250" s="55"/>
    </row>
    <row r="251" spans="1:49" ht="25.5" customHeight="1" x14ac:dyDescent="0.3">
      <c r="A251" s="49"/>
      <c r="B251" s="50"/>
      <c r="C251" s="50"/>
      <c r="D251" s="50"/>
      <c r="E251" s="51"/>
      <c r="F251" s="52"/>
      <c r="G251" s="50"/>
      <c r="H251" s="53"/>
      <c r="I251" s="40"/>
      <c r="J251" s="54"/>
      <c r="K251" s="54"/>
      <c r="L251" s="55"/>
      <c r="M251" s="55"/>
      <c r="N251" s="55"/>
      <c r="O251" s="55"/>
      <c r="P251" s="55"/>
      <c r="Q251" s="55"/>
      <c r="R251" s="55"/>
      <c r="S251" s="56"/>
      <c r="T251" s="55"/>
      <c r="U251" s="55"/>
      <c r="V251" s="55"/>
      <c r="W251" s="57"/>
      <c r="X251" s="55"/>
      <c r="Y251" s="55"/>
      <c r="Z251" s="55"/>
      <c r="AA251" s="55"/>
      <c r="AB251" s="55"/>
      <c r="AC251" s="55"/>
      <c r="AD251" s="58"/>
      <c r="AE251" s="55"/>
      <c r="AF251" s="55"/>
      <c r="AG251" s="55"/>
      <c r="AH251" s="55"/>
      <c r="AI251" s="55"/>
      <c r="AJ251" s="58"/>
      <c r="AK251" s="58"/>
      <c r="AL251" s="55"/>
      <c r="AM251" s="55"/>
      <c r="AN251" s="58"/>
      <c r="AO251" s="55"/>
      <c r="AP251" s="55"/>
      <c r="AQ251" s="55"/>
      <c r="AR251" s="59"/>
      <c r="AS251" s="59"/>
      <c r="AT251" s="56"/>
      <c r="AU251" s="55"/>
      <c r="AV251" s="59"/>
      <c r="AW251" s="55"/>
    </row>
    <row r="252" spans="1:49" ht="25.5" customHeight="1" x14ac:dyDescent="0.3">
      <c r="A252" s="49"/>
      <c r="B252" s="50"/>
      <c r="C252" s="50"/>
      <c r="D252" s="50"/>
      <c r="E252" s="51"/>
      <c r="F252" s="52"/>
      <c r="G252" s="50"/>
      <c r="H252" s="53"/>
      <c r="I252" s="40"/>
      <c r="J252" s="54"/>
      <c r="K252" s="54"/>
      <c r="L252" s="55"/>
      <c r="M252" s="55"/>
      <c r="N252" s="55"/>
      <c r="O252" s="55"/>
      <c r="P252" s="55"/>
      <c r="Q252" s="55"/>
      <c r="R252" s="55"/>
      <c r="S252" s="56"/>
      <c r="T252" s="55"/>
      <c r="U252" s="55"/>
      <c r="V252" s="55"/>
      <c r="W252" s="57"/>
      <c r="X252" s="55"/>
      <c r="Y252" s="55"/>
      <c r="Z252" s="55"/>
      <c r="AA252" s="55"/>
      <c r="AB252" s="55"/>
      <c r="AC252" s="55"/>
      <c r="AD252" s="58"/>
      <c r="AE252" s="55"/>
      <c r="AF252" s="55"/>
      <c r="AG252" s="55"/>
      <c r="AH252" s="55"/>
      <c r="AI252" s="55"/>
      <c r="AJ252" s="58"/>
      <c r="AK252" s="58"/>
      <c r="AL252" s="55"/>
      <c r="AM252" s="55"/>
      <c r="AN252" s="58"/>
      <c r="AO252" s="55"/>
      <c r="AP252" s="55"/>
      <c r="AQ252" s="55"/>
      <c r="AR252" s="59"/>
      <c r="AS252" s="59"/>
      <c r="AT252" s="56"/>
      <c r="AU252" s="55"/>
      <c r="AV252" s="59"/>
      <c r="AW252" s="55"/>
    </row>
    <row r="253" spans="1:49" ht="25.5" customHeight="1" x14ac:dyDescent="0.3">
      <c r="A253" s="49"/>
      <c r="B253" s="50"/>
      <c r="C253" s="50"/>
      <c r="D253" s="50"/>
      <c r="E253" s="51"/>
      <c r="F253" s="52"/>
      <c r="G253" s="50"/>
      <c r="H253" s="53"/>
      <c r="I253" s="40"/>
      <c r="J253" s="54"/>
      <c r="K253" s="54"/>
      <c r="L253" s="55"/>
      <c r="M253" s="55"/>
      <c r="N253" s="55"/>
      <c r="O253" s="55"/>
      <c r="P253" s="55"/>
      <c r="Q253" s="55"/>
      <c r="R253" s="55"/>
      <c r="S253" s="56"/>
      <c r="T253" s="55"/>
      <c r="U253" s="55"/>
      <c r="V253" s="55"/>
      <c r="W253" s="57"/>
      <c r="X253" s="55"/>
      <c r="Y253" s="55"/>
      <c r="Z253" s="55"/>
      <c r="AA253" s="55"/>
      <c r="AB253" s="55"/>
      <c r="AC253" s="55"/>
      <c r="AD253" s="58"/>
      <c r="AE253" s="55"/>
      <c r="AF253" s="55"/>
      <c r="AG253" s="55"/>
      <c r="AH253" s="55"/>
      <c r="AI253" s="55"/>
      <c r="AJ253" s="58"/>
      <c r="AK253" s="58"/>
      <c r="AL253" s="55"/>
      <c r="AM253" s="55"/>
      <c r="AN253" s="58"/>
      <c r="AO253" s="55"/>
      <c r="AP253" s="55"/>
      <c r="AQ253" s="55"/>
      <c r="AR253" s="59"/>
      <c r="AS253" s="59"/>
      <c r="AT253" s="56"/>
      <c r="AU253" s="55"/>
      <c r="AV253" s="59"/>
      <c r="AW253" s="55"/>
    </row>
    <row r="254" spans="1:49" ht="25.5" customHeight="1" x14ac:dyDescent="0.3">
      <c r="A254" s="49"/>
      <c r="B254" s="50"/>
      <c r="C254" s="50"/>
      <c r="D254" s="50"/>
      <c r="E254" s="51"/>
      <c r="F254" s="52"/>
      <c r="G254" s="50"/>
      <c r="H254" s="53"/>
      <c r="I254" s="40"/>
      <c r="J254" s="54"/>
      <c r="K254" s="54"/>
      <c r="L254" s="55"/>
      <c r="M254" s="55"/>
      <c r="N254" s="55"/>
      <c r="O254" s="55"/>
      <c r="P254" s="55"/>
      <c r="Q254" s="55"/>
      <c r="R254" s="55"/>
      <c r="S254" s="56"/>
      <c r="T254" s="55"/>
      <c r="U254" s="55"/>
      <c r="V254" s="55"/>
      <c r="W254" s="57"/>
      <c r="X254" s="55"/>
      <c r="Y254" s="55"/>
      <c r="Z254" s="55"/>
      <c r="AA254" s="55"/>
      <c r="AB254" s="55"/>
      <c r="AC254" s="55"/>
      <c r="AD254" s="58"/>
      <c r="AE254" s="55"/>
      <c r="AF254" s="55"/>
      <c r="AG254" s="55"/>
      <c r="AH254" s="55"/>
      <c r="AI254" s="55"/>
      <c r="AJ254" s="58"/>
      <c r="AK254" s="58"/>
      <c r="AL254" s="55"/>
      <c r="AM254" s="55"/>
      <c r="AN254" s="58"/>
      <c r="AO254" s="55"/>
      <c r="AP254" s="55"/>
      <c r="AQ254" s="55"/>
      <c r="AR254" s="59"/>
      <c r="AS254" s="59"/>
      <c r="AT254" s="56"/>
      <c r="AU254" s="55"/>
      <c r="AV254" s="59"/>
      <c r="AW254" s="55"/>
    </row>
    <row r="255" spans="1:49" ht="25.5" customHeight="1" x14ac:dyDescent="0.3">
      <c r="A255" s="49"/>
      <c r="B255" s="50"/>
      <c r="C255" s="50"/>
      <c r="D255" s="50"/>
      <c r="E255" s="51"/>
      <c r="F255" s="52"/>
      <c r="G255" s="50"/>
      <c r="H255" s="53"/>
      <c r="I255" s="40"/>
      <c r="J255" s="54"/>
      <c r="K255" s="54"/>
      <c r="L255" s="55"/>
      <c r="M255" s="55"/>
      <c r="N255" s="55"/>
      <c r="O255" s="55"/>
      <c r="P255" s="55"/>
      <c r="Q255" s="55"/>
      <c r="R255" s="55"/>
      <c r="S255" s="56"/>
      <c r="T255" s="55"/>
      <c r="U255" s="55"/>
      <c r="V255" s="55"/>
      <c r="W255" s="57"/>
      <c r="X255" s="55"/>
      <c r="Y255" s="55"/>
      <c r="Z255" s="55"/>
      <c r="AA255" s="55"/>
      <c r="AB255" s="55"/>
      <c r="AC255" s="55"/>
      <c r="AD255" s="58"/>
      <c r="AE255" s="55"/>
      <c r="AF255" s="55"/>
      <c r="AG255" s="55"/>
      <c r="AH255" s="55"/>
      <c r="AI255" s="55"/>
      <c r="AJ255" s="58"/>
      <c r="AK255" s="58"/>
      <c r="AL255" s="55"/>
      <c r="AM255" s="55"/>
      <c r="AN255" s="58"/>
      <c r="AO255" s="55"/>
      <c r="AP255" s="55"/>
      <c r="AQ255" s="55"/>
      <c r="AR255" s="59"/>
      <c r="AS255" s="59"/>
      <c r="AT255" s="56"/>
      <c r="AU255" s="55"/>
      <c r="AV255" s="59"/>
      <c r="AW255" s="55"/>
    </row>
    <row r="256" spans="1:49" ht="25.5" customHeight="1" x14ac:dyDescent="0.3">
      <c r="A256" s="49"/>
      <c r="B256" s="50"/>
      <c r="C256" s="50"/>
      <c r="D256" s="50"/>
      <c r="E256" s="51"/>
      <c r="F256" s="52"/>
      <c r="G256" s="50"/>
      <c r="H256" s="53"/>
      <c r="I256" s="40"/>
      <c r="J256" s="54"/>
      <c r="K256" s="54"/>
      <c r="L256" s="55"/>
      <c r="M256" s="55"/>
      <c r="N256" s="55"/>
      <c r="O256" s="55"/>
      <c r="P256" s="55"/>
      <c r="Q256" s="55"/>
      <c r="R256" s="55"/>
      <c r="S256" s="56"/>
      <c r="T256" s="55"/>
      <c r="U256" s="55"/>
      <c r="V256" s="55"/>
      <c r="W256" s="57"/>
      <c r="X256" s="55"/>
      <c r="Y256" s="55"/>
      <c r="Z256" s="55"/>
      <c r="AA256" s="55"/>
      <c r="AB256" s="55"/>
      <c r="AC256" s="55"/>
      <c r="AD256" s="58"/>
      <c r="AE256" s="55"/>
      <c r="AF256" s="55"/>
      <c r="AG256" s="55"/>
      <c r="AH256" s="55"/>
      <c r="AI256" s="55"/>
      <c r="AJ256" s="58"/>
      <c r="AK256" s="58"/>
      <c r="AL256" s="55"/>
      <c r="AM256" s="55"/>
      <c r="AN256" s="58"/>
      <c r="AO256" s="55"/>
      <c r="AP256" s="55"/>
      <c r="AQ256" s="55"/>
      <c r="AR256" s="59"/>
      <c r="AS256" s="59"/>
      <c r="AT256" s="56"/>
      <c r="AU256" s="55"/>
      <c r="AV256" s="59"/>
      <c r="AW256" s="55"/>
    </row>
    <row r="257" spans="1:49" ht="25.5" customHeight="1" x14ac:dyDescent="0.3">
      <c r="A257" s="49"/>
      <c r="B257" s="50"/>
      <c r="C257" s="50"/>
      <c r="D257" s="50"/>
      <c r="E257" s="51"/>
      <c r="F257" s="52"/>
      <c r="G257" s="50"/>
      <c r="H257" s="53"/>
      <c r="I257" s="40"/>
      <c r="J257" s="54"/>
      <c r="K257" s="54"/>
      <c r="L257" s="55"/>
      <c r="M257" s="55"/>
      <c r="N257" s="55"/>
      <c r="O257" s="55"/>
      <c r="P257" s="55"/>
      <c r="Q257" s="55"/>
      <c r="R257" s="55"/>
      <c r="S257" s="56"/>
      <c r="T257" s="55"/>
      <c r="U257" s="55"/>
      <c r="V257" s="55"/>
      <c r="W257" s="57"/>
      <c r="X257" s="55"/>
      <c r="Y257" s="55"/>
      <c r="Z257" s="55"/>
      <c r="AA257" s="55"/>
      <c r="AB257" s="55"/>
      <c r="AC257" s="55"/>
      <c r="AD257" s="58"/>
      <c r="AE257" s="55"/>
      <c r="AF257" s="55"/>
      <c r="AG257" s="55"/>
      <c r="AH257" s="55"/>
      <c r="AI257" s="55"/>
      <c r="AJ257" s="58"/>
      <c r="AK257" s="58"/>
      <c r="AL257" s="55"/>
      <c r="AM257" s="55"/>
      <c r="AN257" s="58"/>
      <c r="AO257" s="55"/>
      <c r="AP257" s="55"/>
      <c r="AQ257" s="55"/>
      <c r="AR257" s="59"/>
      <c r="AS257" s="59"/>
      <c r="AT257" s="56"/>
      <c r="AU257" s="55"/>
      <c r="AV257" s="59"/>
      <c r="AW257" s="55"/>
    </row>
    <row r="258" spans="1:49" ht="25.5" customHeight="1" x14ac:dyDescent="0.3">
      <c r="A258" s="49"/>
      <c r="B258" s="50"/>
      <c r="C258" s="50"/>
      <c r="D258" s="50"/>
      <c r="E258" s="51"/>
      <c r="F258" s="52"/>
      <c r="G258" s="50"/>
      <c r="H258" s="53"/>
      <c r="I258" s="40"/>
      <c r="J258" s="54"/>
      <c r="K258" s="54"/>
      <c r="L258" s="55"/>
      <c r="M258" s="55"/>
      <c r="N258" s="55"/>
      <c r="O258" s="55"/>
      <c r="P258" s="55"/>
      <c r="Q258" s="55"/>
      <c r="R258" s="55"/>
      <c r="S258" s="56"/>
      <c r="T258" s="55"/>
      <c r="U258" s="55"/>
      <c r="V258" s="55"/>
      <c r="W258" s="57"/>
      <c r="X258" s="55"/>
      <c r="Y258" s="55"/>
      <c r="Z258" s="55"/>
      <c r="AA258" s="55"/>
      <c r="AB258" s="55"/>
      <c r="AC258" s="55"/>
      <c r="AD258" s="58"/>
      <c r="AE258" s="55"/>
      <c r="AF258" s="55"/>
      <c r="AG258" s="55"/>
      <c r="AH258" s="55"/>
      <c r="AI258" s="55"/>
      <c r="AJ258" s="58"/>
      <c r="AK258" s="58"/>
      <c r="AL258" s="55"/>
      <c r="AM258" s="55"/>
      <c r="AN258" s="58"/>
      <c r="AO258" s="55"/>
      <c r="AP258" s="55"/>
      <c r="AQ258" s="55"/>
      <c r="AR258" s="59"/>
      <c r="AS258" s="59"/>
      <c r="AT258" s="56"/>
      <c r="AU258" s="55"/>
      <c r="AV258" s="59"/>
      <c r="AW258" s="55"/>
    </row>
    <row r="259" spans="1:49" ht="25.5" customHeight="1" x14ac:dyDescent="0.3">
      <c r="A259" s="49"/>
      <c r="B259" s="50"/>
      <c r="C259" s="50"/>
      <c r="D259" s="50"/>
      <c r="E259" s="51"/>
      <c r="F259" s="52"/>
      <c r="G259" s="50"/>
      <c r="H259" s="53"/>
      <c r="I259" s="40"/>
      <c r="J259" s="54"/>
      <c r="K259" s="54"/>
      <c r="L259" s="55"/>
      <c r="M259" s="55"/>
      <c r="N259" s="55"/>
      <c r="O259" s="55"/>
      <c r="P259" s="55"/>
      <c r="Q259" s="55"/>
      <c r="R259" s="55"/>
      <c r="S259" s="56"/>
      <c r="T259" s="55"/>
      <c r="U259" s="55"/>
      <c r="V259" s="55"/>
      <c r="W259" s="57"/>
      <c r="X259" s="55"/>
      <c r="Y259" s="55"/>
      <c r="Z259" s="55"/>
      <c r="AA259" s="55"/>
      <c r="AB259" s="55"/>
      <c r="AC259" s="55"/>
      <c r="AD259" s="58"/>
      <c r="AE259" s="55"/>
      <c r="AF259" s="55"/>
      <c r="AG259" s="55"/>
      <c r="AH259" s="55"/>
      <c r="AI259" s="55"/>
      <c r="AJ259" s="58"/>
      <c r="AK259" s="58"/>
      <c r="AL259" s="55"/>
      <c r="AM259" s="55"/>
      <c r="AN259" s="58"/>
      <c r="AO259" s="55"/>
      <c r="AP259" s="55"/>
      <c r="AQ259" s="55"/>
      <c r="AR259" s="59"/>
      <c r="AS259" s="59"/>
      <c r="AT259" s="56"/>
      <c r="AU259" s="55"/>
      <c r="AV259" s="59"/>
      <c r="AW259" s="55"/>
    </row>
    <row r="260" spans="1:49" ht="25.5" customHeight="1" x14ac:dyDescent="0.3">
      <c r="A260" s="49"/>
      <c r="B260" s="50"/>
      <c r="C260" s="50"/>
      <c r="D260" s="50"/>
      <c r="E260" s="51"/>
      <c r="F260" s="52"/>
      <c r="G260" s="50"/>
      <c r="H260" s="53"/>
      <c r="I260" s="40"/>
      <c r="J260" s="54"/>
      <c r="K260" s="54"/>
      <c r="L260" s="55"/>
      <c r="M260" s="55"/>
      <c r="N260" s="55"/>
      <c r="O260" s="55"/>
      <c r="P260" s="55"/>
      <c r="Q260" s="55"/>
      <c r="R260" s="55"/>
      <c r="S260" s="56"/>
      <c r="T260" s="55"/>
      <c r="U260" s="55"/>
      <c r="V260" s="55"/>
      <c r="W260" s="57"/>
      <c r="X260" s="55"/>
      <c r="Y260" s="55"/>
      <c r="Z260" s="55"/>
      <c r="AA260" s="55"/>
      <c r="AB260" s="55"/>
      <c r="AC260" s="55"/>
      <c r="AD260" s="58"/>
      <c r="AE260" s="55"/>
      <c r="AF260" s="55"/>
      <c r="AG260" s="55"/>
      <c r="AH260" s="55"/>
      <c r="AI260" s="55"/>
      <c r="AJ260" s="58"/>
      <c r="AK260" s="58"/>
      <c r="AL260" s="55"/>
      <c r="AM260" s="55"/>
      <c r="AN260" s="58"/>
      <c r="AO260" s="55"/>
      <c r="AP260" s="55"/>
      <c r="AQ260" s="55"/>
      <c r="AR260" s="59"/>
      <c r="AS260" s="59"/>
      <c r="AT260" s="56"/>
      <c r="AU260" s="55"/>
      <c r="AV260" s="59"/>
      <c r="AW260" s="55"/>
    </row>
    <row r="261" spans="1:49" ht="25.5" customHeight="1" x14ac:dyDescent="0.3">
      <c r="A261" s="49"/>
      <c r="B261" s="50"/>
      <c r="C261" s="50"/>
      <c r="D261" s="50"/>
      <c r="E261" s="51"/>
      <c r="F261" s="52"/>
      <c r="G261" s="50"/>
      <c r="H261" s="53"/>
      <c r="I261" s="40"/>
      <c r="J261" s="54"/>
      <c r="K261" s="54"/>
      <c r="L261" s="55"/>
      <c r="M261" s="55"/>
      <c r="N261" s="55"/>
      <c r="O261" s="55"/>
      <c r="P261" s="55"/>
      <c r="Q261" s="55"/>
      <c r="R261" s="55"/>
      <c r="S261" s="56"/>
      <c r="T261" s="55"/>
      <c r="U261" s="55"/>
      <c r="V261" s="55"/>
      <c r="W261" s="57"/>
      <c r="X261" s="55"/>
      <c r="Y261" s="55"/>
      <c r="Z261" s="55"/>
      <c r="AA261" s="55"/>
      <c r="AB261" s="55"/>
      <c r="AC261" s="55"/>
      <c r="AD261" s="58"/>
      <c r="AE261" s="55"/>
      <c r="AF261" s="55"/>
      <c r="AG261" s="55"/>
      <c r="AH261" s="55"/>
      <c r="AI261" s="55"/>
      <c r="AJ261" s="58"/>
      <c r="AK261" s="58"/>
      <c r="AL261" s="55"/>
      <c r="AM261" s="55"/>
      <c r="AN261" s="58"/>
      <c r="AO261" s="55"/>
      <c r="AP261" s="55"/>
      <c r="AQ261" s="55"/>
      <c r="AR261" s="59"/>
      <c r="AS261" s="59"/>
      <c r="AT261" s="56"/>
      <c r="AU261" s="55"/>
      <c r="AV261" s="59"/>
      <c r="AW261" s="55"/>
    </row>
    <row r="262" spans="1:49" ht="25.5" customHeight="1" x14ac:dyDescent="0.3">
      <c r="A262" s="49"/>
      <c r="B262" s="50"/>
      <c r="C262" s="50"/>
      <c r="D262" s="50"/>
      <c r="E262" s="51"/>
      <c r="F262" s="52"/>
      <c r="G262" s="50"/>
      <c r="H262" s="53"/>
      <c r="I262" s="40"/>
      <c r="J262" s="54"/>
      <c r="K262" s="54"/>
      <c r="L262" s="55"/>
      <c r="M262" s="55"/>
      <c r="N262" s="55"/>
      <c r="O262" s="55"/>
      <c r="P262" s="55"/>
      <c r="Q262" s="55"/>
      <c r="R262" s="55"/>
      <c r="S262" s="56"/>
      <c r="T262" s="55"/>
      <c r="U262" s="55"/>
      <c r="V262" s="55"/>
      <c r="W262" s="57"/>
      <c r="X262" s="55"/>
      <c r="Y262" s="55"/>
      <c r="Z262" s="55"/>
      <c r="AA262" s="55"/>
      <c r="AB262" s="55"/>
      <c r="AC262" s="55"/>
      <c r="AD262" s="58"/>
      <c r="AE262" s="55"/>
      <c r="AF262" s="55"/>
      <c r="AG262" s="55"/>
      <c r="AH262" s="55"/>
      <c r="AI262" s="55"/>
      <c r="AJ262" s="58"/>
      <c r="AK262" s="58"/>
      <c r="AL262" s="55"/>
      <c r="AM262" s="55"/>
      <c r="AN262" s="58"/>
      <c r="AO262" s="55"/>
      <c r="AP262" s="55"/>
      <c r="AQ262" s="55"/>
      <c r="AR262" s="59"/>
      <c r="AS262" s="59"/>
      <c r="AT262" s="56"/>
      <c r="AU262" s="55"/>
      <c r="AV262" s="59"/>
      <c r="AW262" s="55"/>
    </row>
    <row r="263" spans="1:49" ht="25.5" customHeight="1" x14ac:dyDescent="0.3">
      <c r="A263" s="49"/>
      <c r="B263" s="50"/>
      <c r="C263" s="50"/>
      <c r="D263" s="50"/>
      <c r="E263" s="51"/>
      <c r="F263" s="52"/>
      <c r="G263" s="50"/>
      <c r="H263" s="53"/>
      <c r="I263" s="40"/>
      <c r="J263" s="54"/>
      <c r="K263" s="54"/>
      <c r="L263" s="55"/>
      <c r="M263" s="55"/>
      <c r="N263" s="55"/>
      <c r="O263" s="55"/>
      <c r="P263" s="55"/>
      <c r="Q263" s="55"/>
      <c r="R263" s="55"/>
      <c r="S263" s="56"/>
      <c r="T263" s="55"/>
      <c r="U263" s="55"/>
      <c r="V263" s="55"/>
      <c r="W263" s="57"/>
      <c r="X263" s="55"/>
      <c r="Y263" s="55"/>
      <c r="Z263" s="55"/>
      <c r="AA263" s="55"/>
      <c r="AB263" s="55"/>
      <c r="AC263" s="55"/>
      <c r="AD263" s="58"/>
      <c r="AE263" s="55"/>
      <c r="AF263" s="55"/>
      <c r="AG263" s="55"/>
      <c r="AH263" s="55"/>
      <c r="AI263" s="55"/>
      <c r="AJ263" s="58"/>
      <c r="AK263" s="58"/>
      <c r="AL263" s="55"/>
      <c r="AM263" s="55"/>
      <c r="AN263" s="58"/>
      <c r="AO263" s="55"/>
      <c r="AP263" s="55"/>
      <c r="AQ263" s="55"/>
      <c r="AR263" s="59"/>
      <c r="AS263" s="59"/>
      <c r="AT263" s="56"/>
      <c r="AU263" s="55"/>
      <c r="AV263" s="59"/>
      <c r="AW263" s="55"/>
    </row>
    <row r="264" spans="1:49" ht="25.5" customHeight="1" x14ac:dyDescent="0.3">
      <c r="A264" s="49"/>
      <c r="B264" s="50"/>
      <c r="C264" s="50"/>
      <c r="D264" s="50"/>
      <c r="E264" s="51"/>
      <c r="F264" s="52"/>
      <c r="G264" s="50"/>
      <c r="H264" s="53"/>
      <c r="I264" s="40"/>
      <c r="J264" s="54"/>
      <c r="K264" s="54"/>
      <c r="L264" s="55"/>
      <c r="M264" s="55"/>
      <c r="N264" s="55"/>
      <c r="O264" s="55"/>
      <c r="P264" s="55"/>
      <c r="Q264" s="55"/>
      <c r="R264" s="55"/>
      <c r="S264" s="56"/>
      <c r="T264" s="55"/>
      <c r="U264" s="55"/>
      <c r="V264" s="55"/>
      <c r="W264" s="57"/>
      <c r="X264" s="55"/>
      <c r="Y264" s="55"/>
      <c r="Z264" s="55"/>
      <c r="AA264" s="55"/>
      <c r="AB264" s="55"/>
      <c r="AC264" s="55"/>
      <c r="AD264" s="58"/>
      <c r="AE264" s="55"/>
      <c r="AF264" s="55"/>
      <c r="AG264" s="55"/>
      <c r="AH264" s="55"/>
      <c r="AI264" s="55"/>
      <c r="AJ264" s="58"/>
      <c r="AK264" s="58"/>
      <c r="AL264" s="55"/>
      <c r="AM264" s="55"/>
      <c r="AN264" s="58"/>
      <c r="AO264" s="55"/>
      <c r="AP264" s="55"/>
      <c r="AQ264" s="55"/>
      <c r="AR264" s="59"/>
      <c r="AS264" s="59"/>
      <c r="AT264" s="56"/>
      <c r="AU264" s="55"/>
      <c r="AV264" s="59"/>
      <c r="AW264" s="55"/>
    </row>
    <row r="265" spans="1:49" ht="25.5" customHeight="1" x14ac:dyDescent="0.3">
      <c r="A265" s="49"/>
      <c r="B265" s="50"/>
      <c r="C265" s="50"/>
      <c r="D265" s="50"/>
      <c r="E265" s="51"/>
      <c r="F265" s="52"/>
      <c r="G265" s="50"/>
      <c r="H265" s="53"/>
      <c r="I265" s="40"/>
      <c r="J265" s="54"/>
      <c r="K265" s="54"/>
      <c r="L265" s="55"/>
      <c r="M265" s="55"/>
      <c r="N265" s="55"/>
      <c r="O265" s="55"/>
      <c r="P265" s="55"/>
      <c r="Q265" s="55"/>
      <c r="R265" s="55"/>
      <c r="S265" s="56"/>
      <c r="T265" s="55"/>
      <c r="U265" s="55"/>
      <c r="V265" s="55"/>
      <c r="W265" s="57"/>
      <c r="X265" s="55"/>
      <c r="Y265" s="55"/>
      <c r="Z265" s="55"/>
      <c r="AA265" s="55"/>
      <c r="AB265" s="55"/>
      <c r="AC265" s="55"/>
      <c r="AD265" s="58"/>
      <c r="AE265" s="55"/>
      <c r="AF265" s="55"/>
      <c r="AG265" s="55"/>
      <c r="AH265" s="55"/>
      <c r="AI265" s="55"/>
      <c r="AJ265" s="58"/>
      <c r="AK265" s="58"/>
      <c r="AL265" s="55"/>
      <c r="AM265" s="55"/>
      <c r="AN265" s="58"/>
      <c r="AO265" s="55"/>
      <c r="AP265" s="55"/>
      <c r="AQ265" s="55"/>
      <c r="AR265" s="59"/>
      <c r="AS265" s="59"/>
      <c r="AT265" s="56"/>
      <c r="AU265" s="55"/>
      <c r="AV265" s="59"/>
      <c r="AW265" s="55"/>
    </row>
    <row r="266" spans="1:49" ht="25.5" customHeight="1" x14ac:dyDescent="0.3">
      <c r="A266" s="49"/>
      <c r="B266" s="50"/>
      <c r="C266" s="50"/>
      <c r="D266" s="50"/>
      <c r="E266" s="51"/>
      <c r="F266" s="52"/>
      <c r="G266" s="50"/>
      <c r="H266" s="53"/>
      <c r="I266" s="40"/>
      <c r="J266" s="54"/>
      <c r="K266" s="54"/>
      <c r="L266" s="55"/>
      <c r="M266" s="55"/>
      <c r="N266" s="55"/>
      <c r="O266" s="55"/>
      <c r="P266" s="55"/>
      <c r="Q266" s="55"/>
      <c r="R266" s="55"/>
      <c r="S266" s="56"/>
      <c r="T266" s="55"/>
      <c r="U266" s="55"/>
      <c r="V266" s="55"/>
      <c r="W266" s="57"/>
      <c r="X266" s="55"/>
      <c r="Y266" s="55"/>
      <c r="Z266" s="55"/>
      <c r="AA266" s="55"/>
      <c r="AB266" s="55"/>
      <c r="AC266" s="55"/>
      <c r="AD266" s="58"/>
      <c r="AE266" s="55"/>
      <c r="AF266" s="55"/>
      <c r="AG266" s="55"/>
      <c r="AH266" s="55"/>
      <c r="AI266" s="55"/>
      <c r="AJ266" s="58"/>
      <c r="AK266" s="58"/>
      <c r="AL266" s="55"/>
      <c r="AM266" s="55"/>
      <c r="AN266" s="58"/>
      <c r="AO266" s="55"/>
      <c r="AP266" s="55"/>
      <c r="AQ266" s="55"/>
      <c r="AR266" s="59"/>
      <c r="AS266" s="59"/>
      <c r="AT266" s="56"/>
      <c r="AU266" s="55"/>
      <c r="AV266" s="59"/>
      <c r="AW266" s="55"/>
    </row>
    <row r="267" spans="1:49" ht="25.5" customHeight="1" x14ac:dyDescent="0.3">
      <c r="A267" s="49"/>
      <c r="B267" s="50"/>
      <c r="C267" s="50"/>
      <c r="D267" s="50"/>
      <c r="E267" s="51"/>
      <c r="F267" s="52"/>
      <c r="G267" s="50"/>
      <c r="H267" s="53"/>
      <c r="I267" s="40"/>
      <c r="J267" s="54"/>
      <c r="K267" s="54"/>
      <c r="L267" s="55"/>
      <c r="M267" s="55"/>
      <c r="N267" s="55"/>
      <c r="O267" s="55"/>
      <c r="P267" s="55"/>
      <c r="Q267" s="55"/>
      <c r="R267" s="55"/>
      <c r="S267" s="56"/>
      <c r="T267" s="55"/>
      <c r="U267" s="55"/>
      <c r="V267" s="55"/>
      <c r="W267" s="57"/>
      <c r="X267" s="55"/>
      <c r="Y267" s="55"/>
      <c r="Z267" s="55"/>
      <c r="AA267" s="55"/>
      <c r="AB267" s="55"/>
      <c r="AC267" s="55"/>
      <c r="AD267" s="58"/>
      <c r="AE267" s="55"/>
      <c r="AF267" s="55"/>
      <c r="AG267" s="55"/>
      <c r="AH267" s="55"/>
      <c r="AI267" s="55"/>
      <c r="AJ267" s="58"/>
      <c r="AK267" s="58"/>
      <c r="AL267" s="55"/>
      <c r="AM267" s="55"/>
      <c r="AN267" s="58"/>
      <c r="AO267" s="55"/>
      <c r="AP267" s="55"/>
      <c r="AQ267" s="55"/>
      <c r="AR267" s="59"/>
      <c r="AS267" s="59"/>
      <c r="AT267" s="56"/>
      <c r="AU267" s="55"/>
      <c r="AV267" s="59"/>
      <c r="AW267" s="55"/>
    </row>
    <row r="268" spans="1:49" ht="25.5" customHeight="1" x14ac:dyDescent="0.3">
      <c r="A268" s="49"/>
      <c r="B268" s="50"/>
      <c r="C268" s="50"/>
      <c r="D268" s="50"/>
      <c r="E268" s="51"/>
      <c r="F268" s="52"/>
      <c r="G268" s="50"/>
      <c r="H268" s="53"/>
      <c r="I268" s="40"/>
      <c r="J268" s="54"/>
      <c r="K268" s="54"/>
      <c r="L268" s="55"/>
      <c r="M268" s="55"/>
      <c r="N268" s="55"/>
      <c r="O268" s="55"/>
      <c r="P268" s="55"/>
      <c r="Q268" s="55"/>
      <c r="R268" s="55"/>
      <c r="S268" s="56"/>
      <c r="T268" s="55"/>
      <c r="U268" s="55"/>
      <c r="V268" s="55"/>
      <c r="W268" s="57"/>
      <c r="X268" s="55"/>
      <c r="Y268" s="55"/>
      <c r="Z268" s="55"/>
      <c r="AA268" s="55"/>
      <c r="AB268" s="55"/>
      <c r="AC268" s="55"/>
      <c r="AD268" s="58"/>
      <c r="AE268" s="55"/>
      <c r="AF268" s="55"/>
      <c r="AG268" s="55"/>
      <c r="AH268" s="55"/>
      <c r="AI268" s="55"/>
      <c r="AJ268" s="58"/>
      <c r="AK268" s="58"/>
      <c r="AL268" s="55"/>
      <c r="AM268" s="55"/>
      <c r="AN268" s="58"/>
      <c r="AO268" s="55"/>
      <c r="AP268" s="55"/>
      <c r="AQ268" s="55"/>
      <c r="AR268" s="59"/>
      <c r="AS268" s="59"/>
      <c r="AT268" s="56"/>
      <c r="AU268" s="55"/>
      <c r="AV268" s="59"/>
      <c r="AW268" s="55"/>
    </row>
    <row r="269" spans="1:49" ht="25.5" customHeight="1" x14ac:dyDescent="0.3">
      <c r="A269" s="49"/>
      <c r="B269" s="50"/>
      <c r="C269" s="50"/>
      <c r="D269" s="50"/>
      <c r="E269" s="51"/>
      <c r="F269" s="52"/>
      <c r="G269" s="50"/>
      <c r="H269" s="53"/>
      <c r="I269" s="40"/>
      <c r="J269" s="54"/>
      <c r="K269" s="54"/>
      <c r="L269" s="55"/>
      <c r="M269" s="55"/>
      <c r="N269" s="55"/>
      <c r="O269" s="55"/>
      <c r="P269" s="55"/>
      <c r="Q269" s="55"/>
      <c r="R269" s="55"/>
      <c r="S269" s="56"/>
      <c r="T269" s="55"/>
      <c r="U269" s="55"/>
      <c r="V269" s="55"/>
      <c r="W269" s="57"/>
      <c r="X269" s="55"/>
      <c r="Y269" s="55"/>
      <c r="Z269" s="55"/>
      <c r="AA269" s="55"/>
      <c r="AB269" s="55"/>
      <c r="AC269" s="55"/>
      <c r="AD269" s="58"/>
      <c r="AE269" s="55"/>
      <c r="AF269" s="55"/>
      <c r="AG269" s="55"/>
      <c r="AH269" s="55"/>
      <c r="AI269" s="55"/>
      <c r="AJ269" s="58"/>
      <c r="AK269" s="58"/>
      <c r="AL269" s="55"/>
      <c r="AM269" s="55"/>
      <c r="AN269" s="58"/>
      <c r="AO269" s="55"/>
      <c r="AP269" s="55"/>
      <c r="AQ269" s="55"/>
      <c r="AR269" s="59"/>
      <c r="AS269" s="59"/>
      <c r="AT269" s="56"/>
      <c r="AU269" s="55"/>
      <c r="AV269" s="59"/>
      <c r="AW269" s="55"/>
    </row>
    <row r="270" spans="1:49" ht="25.5" customHeight="1" x14ac:dyDescent="0.3">
      <c r="A270" s="49"/>
      <c r="B270" s="50"/>
      <c r="C270" s="50"/>
      <c r="D270" s="50"/>
      <c r="E270" s="51"/>
      <c r="F270" s="52"/>
      <c r="G270" s="50"/>
      <c r="H270" s="53"/>
      <c r="I270" s="40"/>
      <c r="J270" s="54"/>
      <c r="K270" s="54"/>
      <c r="L270" s="55"/>
      <c r="M270" s="55"/>
      <c r="N270" s="55"/>
      <c r="O270" s="55"/>
      <c r="P270" s="55"/>
      <c r="Q270" s="55"/>
      <c r="R270" s="55"/>
      <c r="S270" s="56"/>
      <c r="T270" s="55"/>
      <c r="U270" s="55"/>
      <c r="V270" s="55"/>
      <c r="W270" s="57"/>
      <c r="X270" s="55"/>
      <c r="Y270" s="55"/>
      <c r="Z270" s="55"/>
      <c r="AA270" s="55"/>
      <c r="AB270" s="55"/>
      <c r="AC270" s="55"/>
      <c r="AD270" s="58"/>
      <c r="AE270" s="55"/>
      <c r="AF270" s="55"/>
      <c r="AG270" s="55"/>
      <c r="AH270" s="55"/>
      <c r="AI270" s="55"/>
      <c r="AJ270" s="58"/>
      <c r="AK270" s="58"/>
      <c r="AL270" s="55"/>
      <c r="AM270" s="55"/>
      <c r="AN270" s="58"/>
      <c r="AO270" s="55"/>
      <c r="AP270" s="55"/>
      <c r="AQ270" s="55"/>
      <c r="AR270" s="59"/>
      <c r="AS270" s="59"/>
      <c r="AT270" s="56"/>
      <c r="AU270" s="55"/>
      <c r="AV270" s="59"/>
      <c r="AW270" s="55"/>
    </row>
    <row r="271" spans="1:49" ht="25.5" customHeight="1" x14ac:dyDescent="0.3">
      <c r="A271" s="49"/>
      <c r="B271" s="50"/>
      <c r="C271" s="50"/>
      <c r="D271" s="50"/>
      <c r="E271" s="51"/>
      <c r="F271" s="52"/>
      <c r="G271" s="50"/>
      <c r="H271" s="53"/>
      <c r="I271" s="40"/>
      <c r="J271" s="54"/>
      <c r="K271" s="54"/>
      <c r="L271" s="55"/>
      <c r="M271" s="55"/>
      <c r="N271" s="55"/>
      <c r="O271" s="55"/>
      <c r="P271" s="55"/>
      <c r="Q271" s="55"/>
      <c r="R271" s="55"/>
      <c r="S271" s="56"/>
      <c r="T271" s="55"/>
      <c r="U271" s="55"/>
      <c r="V271" s="55"/>
      <c r="W271" s="57"/>
      <c r="X271" s="55"/>
      <c r="Y271" s="55"/>
      <c r="Z271" s="55"/>
      <c r="AA271" s="55"/>
      <c r="AB271" s="55"/>
      <c r="AC271" s="55"/>
      <c r="AD271" s="58"/>
      <c r="AE271" s="55"/>
      <c r="AF271" s="55"/>
      <c r="AG271" s="55"/>
      <c r="AH271" s="55"/>
      <c r="AI271" s="55"/>
      <c r="AJ271" s="58"/>
      <c r="AK271" s="58"/>
      <c r="AL271" s="55"/>
      <c r="AM271" s="55"/>
      <c r="AN271" s="58"/>
      <c r="AO271" s="55"/>
      <c r="AP271" s="55"/>
      <c r="AQ271" s="55"/>
      <c r="AR271" s="59"/>
      <c r="AS271" s="59"/>
      <c r="AT271" s="56"/>
      <c r="AU271" s="55"/>
      <c r="AV271" s="59"/>
      <c r="AW271" s="55"/>
    </row>
    <row r="272" spans="1:49" ht="25.5" customHeight="1" x14ac:dyDescent="0.3">
      <c r="A272" s="49"/>
      <c r="B272" s="50"/>
      <c r="C272" s="50"/>
      <c r="D272" s="50"/>
      <c r="E272" s="51"/>
      <c r="F272" s="52"/>
      <c r="G272" s="50"/>
      <c r="H272" s="53"/>
      <c r="I272" s="40"/>
      <c r="J272" s="54"/>
      <c r="K272" s="54"/>
      <c r="L272" s="55"/>
      <c r="M272" s="55"/>
      <c r="N272" s="55"/>
      <c r="O272" s="55"/>
      <c r="P272" s="55"/>
      <c r="Q272" s="55"/>
      <c r="R272" s="55"/>
      <c r="S272" s="56"/>
      <c r="T272" s="55"/>
      <c r="U272" s="55"/>
      <c r="V272" s="55"/>
      <c r="W272" s="57"/>
      <c r="X272" s="55"/>
      <c r="Y272" s="55"/>
      <c r="Z272" s="55"/>
      <c r="AA272" s="55"/>
      <c r="AB272" s="55"/>
      <c r="AC272" s="55"/>
      <c r="AD272" s="58"/>
      <c r="AE272" s="55"/>
      <c r="AF272" s="55"/>
      <c r="AG272" s="55"/>
      <c r="AH272" s="55"/>
      <c r="AI272" s="55"/>
      <c r="AJ272" s="58"/>
      <c r="AK272" s="58"/>
      <c r="AL272" s="55"/>
      <c r="AM272" s="55"/>
      <c r="AN272" s="58"/>
      <c r="AO272" s="55"/>
      <c r="AP272" s="55"/>
      <c r="AQ272" s="55"/>
      <c r="AR272" s="59"/>
      <c r="AS272" s="59"/>
      <c r="AT272" s="56"/>
      <c r="AU272" s="55"/>
      <c r="AV272" s="59"/>
      <c r="AW272" s="55"/>
    </row>
    <row r="273" spans="1:49" ht="25.5" customHeight="1" x14ac:dyDescent="0.3">
      <c r="A273" s="49"/>
      <c r="B273" s="50"/>
      <c r="C273" s="50"/>
      <c r="D273" s="50"/>
      <c r="E273" s="51"/>
      <c r="F273" s="52"/>
      <c r="G273" s="50"/>
      <c r="H273" s="53"/>
      <c r="I273" s="40"/>
      <c r="J273" s="54"/>
      <c r="K273" s="54"/>
      <c r="L273" s="55"/>
      <c r="M273" s="55"/>
      <c r="N273" s="55"/>
      <c r="O273" s="55"/>
      <c r="P273" s="55"/>
      <c r="Q273" s="55"/>
      <c r="R273" s="55"/>
      <c r="S273" s="56"/>
      <c r="T273" s="55"/>
      <c r="U273" s="55"/>
      <c r="V273" s="55"/>
      <c r="W273" s="57"/>
      <c r="X273" s="55"/>
      <c r="Y273" s="55"/>
      <c r="Z273" s="55"/>
      <c r="AA273" s="55"/>
      <c r="AB273" s="55"/>
      <c r="AC273" s="55"/>
      <c r="AD273" s="58"/>
      <c r="AE273" s="55"/>
      <c r="AF273" s="55"/>
      <c r="AG273" s="55"/>
      <c r="AH273" s="55"/>
      <c r="AI273" s="55"/>
      <c r="AJ273" s="58"/>
      <c r="AK273" s="58"/>
      <c r="AL273" s="55"/>
      <c r="AM273" s="55"/>
      <c r="AN273" s="58"/>
      <c r="AO273" s="55"/>
      <c r="AP273" s="55"/>
      <c r="AQ273" s="55"/>
      <c r="AR273" s="59"/>
      <c r="AS273" s="59"/>
      <c r="AT273" s="56"/>
      <c r="AU273" s="55"/>
      <c r="AV273" s="59"/>
      <c r="AW273" s="55"/>
    </row>
    <row r="274" spans="1:49" ht="25.5" customHeight="1" x14ac:dyDescent="0.3">
      <c r="A274" s="49"/>
      <c r="B274" s="50"/>
      <c r="C274" s="50"/>
      <c r="D274" s="50"/>
      <c r="E274" s="51"/>
      <c r="F274" s="52"/>
      <c r="G274" s="50"/>
      <c r="H274" s="53"/>
      <c r="I274" s="40"/>
      <c r="J274" s="54"/>
      <c r="K274" s="54"/>
      <c r="L274" s="55"/>
      <c r="M274" s="55"/>
      <c r="N274" s="55"/>
      <c r="O274" s="55"/>
      <c r="P274" s="55"/>
      <c r="Q274" s="55"/>
      <c r="R274" s="55"/>
      <c r="S274" s="56"/>
      <c r="T274" s="55"/>
      <c r="U274" s="55"/>
      <c r="V274" s="55"/>
      <c r="W274" s="57"/>
      <c r="X274" s="55"/>
      <c r="Y274" s="55"/>
      <c r="Z274" s="55"/>
      <c r="AA274" s="55"/>
      <c r="AB274" s="55"/>
      <c r="AC274" s="55"/>
      <c r="AD274" s="58"/>
      <c r="AE274" s="55"/>
      <c r="AF274" s="55"/>
      <c r="AG274" s="55"/>
      <c r="AH274" s="55"/>
      <c r="AI274" s="55"/>
      <c r="AJ274" s="58"/>
      <c r="AK274" s="58"/>
      <c r="AL274" s="55"/>
      <c r="AM274" s="55"/>
      <c r="AN274" s="58"/>
      <c r="AO274" s="55"/>
      <c r="AP274" s="55"/>
      <c r="AQ274" s="55"/>
      <c r="AR274" s="59"/>
      <c r="AS274" s="59"/>
      <c r="AT274" s="56"/>
      <c r="AU274" s="55"/>
      <c r="AV274" s="59"/>
      <c r="AW274" s="55"/>
    </row>
    <row r="275" spans="1:49" ht="25.5" customHeight="1" x14ac:dyDescent="0.3">
      <c r="A275" s="49"/>
      <c r="B275" s="50"/>
      <c r="C275" s="50"/>
      <c r="D275" s="50"/>
      <c r="E275" s="51"/>
      <c r="F275" s="52"/>
      <c r="G275" s="50"/>
      <c r="H275" s="53"/>
      <c r="I275" s="40"/>
      <c r="J275" s="54"/>
      <c r="K275" s="54"/>
      <c r="L275" s="55"/>
      <c r="M275" s="55"/>
      <c r="N275" s="55"/>
      <c r="O275" s="55"/>
      <c r="P275" s="55"/>
      <c r="Q275" s="55"/>
      <c r="R275" s="55"/>
      <c r="S275" s="56"/>
      <c r="T275" s="55"/>
      <c r="U275" s="55"/>
      <c r="V275" s="55"/>
      <c r="W275" s="57"/>
      <c r="X275" s="55"/>
      <c r="Y275" s="55"/>
      <c r="Z275" s="55"/>
      <c r="AA275" s="55"/>
      <c r="AB275" s="55"/>
      <c r="AC275" s="55"/>
      <c r="AD275" s="58"/>
      <c r="AE275" s="55"/>
      <c r="AF275" s="55"/>
      <c r="AG275" s="55"/>
      <c r="AH275" s="55"/>
      <c r="AI275" s="55"/>
      <c r="AJ275" s="58"/>
      <c r="AK275" s="58"/>
      <c r="AL275" s="55"/>
      <c r="AM275" s="55"/>
      <c r="AN275" s="58"/>
      <c r="AO275" s="55"/>
      <c r="AP275" s="55"/>
      <c r="AQ275" s="55"/>
      <c r="AR275" s="59"/>
      <c r="AS275" s="59"/>
      <c r="AT275" s="56"/>
      <c r="AU275" s="55"/>
      <c r="AV275" s="59"/>
      <c r="AW275" s="55"/>
    </row>
    <row r="276" spans="1:49" ht="25.5" customHeight="1" x14ac:dyDescent="0.3">
      <c r="A276" s="49"/>
      <c r="B276" s="50"/>
      <c r="C276" s="50"/>
      <c r="D276" s="50"/>
      <c r="E276" s="51"/>
      <c r="F276" s="52"/>
      <c r="G276" s="50"/>
      <c r="H276" s="53"/>
      <c r="I276" s="40"/>
      <c r="J276" s="54"/>
      <c r="K276" s="54"/>
      <c r="L276" s="55"/>
      <c r="M276" s="55"/>
      <c r="N276" s="55"/>
      <c r="O276" s="55"/>
      <c r="P276" s="55"/>
      <c r="Q276" s="55"/>
      <c r="R276" s="55"/>
      <c r="S276" s="56"/>
      <c r="T276" s="55"/>
      <c r="U276" s="55"/>
      <c r="V276" s="55"/>
      <c r="W276" s="57"/>
      <c r="X276" s="55"/>
      <c r="Y276" s="55"/>
      <c r="Z276" s="55"/>
      <c r="AA276" s="55"/>
      <c r="AB276" s="55"/>
      <c r="AC276" s="55"/>
      <c r="AD276" s="58"/>
      <c r="AE276" s="55"/>
      <c r="AF276" s="55"/>
      <c r="AG276" s="55"/>
      <c r="AH276" s="55"/>
      <c r="AI276" s="55"/>
      <c r="AJ276" s="58"/>
      <c r="AK276" s="58"/>
      <c r="AL276" s="55"/>
      <c r="AM276" s="55"/>
      <c r="AN276" s="58"/>
      <c r="AO276" s="55"/>
      <c r="AP276" s="55"/>
      <c r="AQ276" s="55"/>
      <c r="AR276" s="59"/>
      <c r="AS276" s="59"/>
      <c r="AT276" s="56"/>
      <c r="AU276" s="55"/>
      <c r="AV276" s="59"/>
      <c r="AW276" s="55"/>
    </row>
    <row r="277" spans="1:49" ht="25.5" customHeight="1" x14ac:dyDescent="0.3">
      <c r="A277" s="49"/>
      <c r="B277" s="50"/>
      <c r="C277" s="50"/>
      <c r="D277" s="50"/>
      <c r="E277" s="51"/>
      <c r="F277" s="52"/>
      <c r="G277" s="50"/>
      <c r="H277" s="53"/>
      <c r="I277" s="40"/>
      <c r="J277" s="54"/>
      <c r="K277" s="54"/>
      <c r="L277" s="55"/>
      <c r="M277" s="55"/>
      <c r="N277" s="55"/>
      <c r="O277" s="55"/>
      <c r="P277" s="55"/>
      <c r="Q277" s="55"/>
      <c r="R277" s="55"/>
      <c r="S277" s="56"/>
      <c r="T277" s="55"/>
      <c r="U277" s="55"/>
      <c r="V277" s="55"/>
      <c r="W277" s="57"/>
      <c r="X277" s="55"/>
      <c r="Y277" s="55"/>
      <c r="Z277" s="55"/>
      <c r="AA277" s="55"/>
      <c r="AB277" s="55"/>
      <c r="AC277" s="55"/>
      <c r="AD277" s="58"/>
      <c r="AE277" s="55"/>
      <c r="AF277" s="55"/>
      <c r="AG277" s="55"/>
      <c r="AH277" s="55"/>
      <c r="AI277" s="55"/>
      <c r="AJ277" s="58"/>
      <c r="AK277" s="58"/>
      <c r="AL277" s="55"/>
      <c r="AM277" s="55"/>
      <c r="AN277" s="58"/>
      <c r="AO277" s="55"/>
      <c r="AP277" s="55"/>
      <c r="AQ277" s="55"/>
      <c r="AR277" s="59"/>
      <c r="AS277" s="59"/>
      <c r="AT277" s="56"/>
      <c r="AU277" s="55"/>
      <c r="AV277" s="59"/>
      <c r="AW277" s="55"/>
    </row>
    <row r="278" spans="1:49" ht="25.5" customHeight="1" x14ac:dyDescent="0.3">
      <c r="A278" s="49"/>
      <c r="B278" s="50"/>
      <c r="C278" s="50"/>
      <c r="D278" s="50"/>
      <c r="E278" s="51"/>
      <c r="F278" s="52"/>
      <c r="G278" s="50"/>
      <c r="H278" s="53"/>
      <c r="I278" s="40"/>
      <c r="J278" s="54"/>
      <c r="K278" s="54"/>
      <c r="L278" s="55"/>
      <c r="M278" s="55"/>
      <c r="N278" s="55"/>
      <c r="O278" s="55"/>
      <c r="P278" s="55"/>
      <c r="Q278" s="55"/>
      <c r="R278" s="55"/>
      <c r="S278" s="56"/>
      <c r="T278" s="55"/>
      <c r="U278" s="55"/>
      <c r="V278" s="55"/>
      <c r="W278" s="57"/>
      <c r="X278" s="55"/>
      <c r="Y278" s="55"/>
      <c r="Z278" s="55"/>
      <c r="AA278" s="55"/>
      <c r="AB278" s="55"/>
      <c r="AC278" s="55"/>
      <c r="AD278" s="58"/>
      <c r="AE278" s="55"/>
      <c r="AF278" s="55"/>
      <c r="AG278" s="55"/>
      <c r="AH278" s="55"/>
      <c r="AI278" s="55"/>
      <c r="AJ278" s="58"/>
      <c r="AK278" s="58"/>
      <c r="AL278" s="55"/>
      <c r="AM278" s="55"/>
      <c r="AN278" s="58"/>
      <c r="AO278" s="55"/>
      <c r="AP278" s="55"/>
      <c r="AQ278" s="55"/>
      <c r="AR278" s="59"/>
      <c r="AS278" s="59"/>
      <c r="AT278" s="56"/>
      <c r="AU278" s="55"/>
      <c r="AV278" s="59"/>
      <c r="AW278" s="55"/>
    </row>
    <row r="279" spans="1:49" ht="25.5" customHeight="1" x14ac:dyDescent="0.3">
      <c r="A279" s="49"/>
      <c r="B279" s="50"/>
      <c r="C279" s="50"/>
      <c r="D279" s="50"/>
      <c r="E279" s="51"/>
      <c r="F279" s="52"/>
      <c r="G279" s="50"/>
      <c r="H279" s="53"/>
      <c r="I279" s="40"/>
      <c r="J279" s="54"/>
      <c r="K279" s="54"/>
      <c r="L279" s="55"/>
      <c r="M279" s="55"/>
      <c r="N279" s="55"/>
      <c r="O279" s="55"/>
      <c r="P279" s="55"/>
      <c r="Q279" s="55"/>
      <c r="R279" s="55"/>
      <c r="S279" s="56"/>
      <c r="T279" s="55"/>
      <c r="U279" s="55"/>
      <c r="V279" s="55"/>
      <c r="W279" s="57"/>
      <c r="X279" s="55"/>
      <c r="Y279" s="55"/>
      <c r="Z279" s="55"/>
      <c r="AA279" s="55"/>
      <c r="AB279" s="55"/>
      <c r="AC279" s="55"/>
      <c r="AD279" s="58"/>
      <c r="AE279" s="55"/>
      <c r="AF279" s="55"/>
      <c r="AG279" s="55"/>
      <c r="AH279" s="55"/>
      <c r="AI279" s="55"/>
      <c r="AJ279" s="58"/>
      <c r="AK279" s="58"/>
      <c r="AL279" s="55"/>
      <c r="AM279" s="55"/>
      <c r="AN279" s="58"/>
      <c r="AO279" s="55"/>
      <c r="AP279" s="55"/>
      <c r="AQ279" s="55"/>
      <c r="AR279" s="59"/>
      <c r="AS279" s="59"/>
      <c r="AT279" s="56"/>
      <c r="AU279" s="55"/>
      <c r="AV279" s="59"/>
      <c r="AW279" s="55"/>
    </row>
    <row r="280" spans="1:49" ht="25.5" customHeight="1" x14ac:dyDescent="0.3">
      <c r="A280" s="49"/>
      <c r="B280" s="50"/>
      <c r="C280" s="50"/>
      <c r="D280" s="50"/>
      <c r="E280" s="51"/>
      <c r="F280" s="52"/>
      <c r="G280" s="50"/>
      <c r="H280" s="53"/>
      <c r="I280" s="40"/>
      <c r="J280" s="54"/>
      <c r="K280" s="54"/>
      <c r="L280" s="55"/>
      <c r="M280" s="55"/>
      <c r="N280" s="55"/>
      <c r="O280" s="55"/>
      <c r="P280" s="55"/>
      <c r="Q280" s="55"/>
      <c r="R280" s="55"/>
      <c r="S280" s="56"/>
      <c r="T280" s="55"/>
      <c r="U280" s="55"/>
      <c r="V280" s="55"/>
      <c r="W280" s="57"/>
      <c r="X280" s="55"/>
      <c r="Y280" s="55"/>
      <c r="Z280" s="55"/>
      <c r="AA280" s="55"/>
      <c r="AB280" s="55"/>
      <c r="AC280" s="55"/>
      <c r="AD280" s="58"/>
      <c r="AE280" s="55"/>
      <c r="AF280" s="55"/>
      <c r="AG280" s="55"/>
      <c r="AH280" s="55"/>
      <c r="AI280" s="55"/>
      <c r="AJ280" s="58"/>
      <c r="AK280" s="58"/>
      <c r="AL280" s="55"/>
      <c r="AM280" s="55"/>
      <c r="AN280" s="58"/>
      <c r="AO280" s="55"/>
      <c r="AP280" s="55"/>
      <c r="AQ280" s="55"/>
      <c r="AR280" s="59"/>
      <c r="AS280" s="59"/>
      <c r="AT280" s="56"/>
      <c r="AU280" s="55"/>
      <c r="AV280" s="59"/>
      <c r="AW280" s="55"/>
    </row>
    <row r="281" spans="1:49" ht="25.5" customHeight="1" x14ac:dyDescent="0.3">
      <c r="A281" s="49"/>
      <c r="B281" s="50"/>
      <c r="C281" s="50"/>
      <c r="D281" s="50"/>
      <c r="E281" s="51"/>
      <c r="F281" s="52"/>
      <c r="G281" s="50"/>
      <c r="H281" s="53"/>
      <c r="I281" s="40"/>
      <c r="J281" s="54"/>
      <c r="K281" s="54"/>
      <c r="L281" s="55"/>
      <c r="M281" s="55"/>
      <c r="N281" s="55"/>
      <c r="O281" s="55"/>
      <c r="P281" s="55"/>
      <c r="Q281" s="55"/>
      <c r="R281" s="55"/>
      <c r="S281" s="56"/>
      <c r="T281" s="55"/>
      <c r="U281" s="55"/>
      <c r="V281" s="55"/>
      <c r="W281" s="57"/>
      <c r="X281" s="55"/>
      <c r="Y281" s="55"/>
      <c r="Z281" s="55"/>
      <c r="AA281" s="55"/>
      <c r="AB281" s="55"/>
      <c r="AC281" s="55"/>
      <c r="AD281" s="58"/>
      <c r="AE281" s="55"/>
      <c r="AF281" s="55"/>
      <c r="AG281" s="55"/>
      <c r="AH281" s="55"/>
      <c r="AI281" s="55"/>
      <c r="AJ281" s="58"/>
      <c r="AK281" s="58"/>
      <c r="AL281" s="55"/>
      <c r="AM281" s="55"/>
      <c r="AN281" s="58"/>
      <c r="AO281" s="55"/>
      <c r="AP281" s="55"/>
      <c r="AQ281" s="55"/>
      <c r="AR281" s="59"/>
      <c r="AS281" s="59"/>
      <c r="AT281" s="56"/>
      <c r="AU281" s="55"/>
      <c r="AV281" s="59"/>
      <c r="AW281" s="55"/>
    </row>
    <row r="282" spans="1:49" ht="25.5" customHeight="1" x14ac:dyDescent="0.3">
      <c r="A282" s="49"/>
      <c r="B282" s="50"/>
      <c r="C282" s="50"/>
      <c r="D282" s="50"/>
      <c r="E282" s="51"/>
      <c r="F282" s="52"/>
      <c r="G282" s="50"/>
      <c r="H282" s="53"/>
      <c r="I282" s="40"/>
      <c r="J282" s="54"/>
      <c r="K282" s="54"/>
      <c r="L282" s="55"/>
      <c r="M282" s="55"/>
      <c r="N282" s="55"/>
      <c r="O282" s="55"/>
      <c r="P282" s="55"/>
      <c r="Q282" s="55"/>
      <c r="R282" s="55"/>
      <c r="S282" s="56"/>
      <c r="T282" s="55"/>
      <c r="U282" s="55"/>
      <c r="V282" s="55"/>
      <c r="W282" s="57"/>
      <c r="X282" s="55"/>
      <c r="Y282" s="55"/>
      <c r="Z282" s="55"/>
      <c r="AA282" s="55"/>
      <c r="AB282" s="55"/>
      <c r="AC282" s="55"/>
      <c r="AD282" s="58"/>
      <c r="AE282" s="55"/>
      <c r="AF282" s="55"/>
      <c r="AG282" s="55"/>
      <c r="AH282" s="55"/>
      <c r="AI282" s="55"/>
      <c r="AJ282" s="58"/>
      <c r="AK282" s="58"/>
      <c r="AL282" s="55"/>
      <c r="AM282" s="55"/>
      <c r="AN282" s="58"/>
      <c r="AO282" s="55"/>
      <c r="AP282" s="55"/>
      <c r="AQ282" s="55"/>
      <c r="AR282" s="59"/>
      <c r="AS282" s="59"/>
      <c r="AT282" s="56"/>
      <c r="AU282" s="55"/>
      <c r="AV282" s="59"/>
      <c r="AW282" s="55"/>
    </row>
    <row r="283" spans="1:49" ht="25.5" customHeight="1" x14ac:dyDescent="0.3">
      <c r="A283" s="49"/>
      <c r="B283" s="50"/>
      <c r="C283" s="50"/>
      <c r="D283" s="50"/>
      <c r="E283" s="51"/>
      <c r="F283" s="52"/>
      <c r="G283" s="50"/>
      <c r="H283" s="53"/>
      <c r="I283" s="40"/>
      <c r="J283" s="54"/>
      <c r="K283" s="54"/>
      <c r="L283" s="55"/>
      <c r="M283" s="55"/>
      <c r="N283" s="55"/>
      <c r="O283" s="55"/>
      <c r="P283" s="55"/>
      <c r="Q283" s="55"/>
      <c r="R283" s="55"/>
      <c r="S283" s="56"/>
      <c r="T283" s="55"/>
      <c r="U283" s="55"/>
      <c r="V283" s="55"/>
      <c r="W283" s="57"/>
      <c r="X283" s="55"/>
      <c r="Y283" s="55"/>
      <c r="Z283" s="55"/>
      <c r="AA283" s="55"/>
      <c r="AB283" s="55"/>
      <c r="AC283" s="55"/>
      <c r="AD283" s="58"/>
      <c r="AE283" s="55"/>
      <c r="AF283" s="55"/>
      <c r="AG283" s="55"/>
      <c r="AH283" s="55"/>
      <c r="AI283" s="55"/>
      <c r="AJ283" s="58"/>
      <c r="AK283" s="58"/>
      <c r="AL283" s="55"/>
      <c r="AM283" s="55"/>
      <c r="AN283" s="58"/>
      <c r="AO283" s="55"/>
      <c r="AP283" s="55"/>
      <c r="AQ283" s="55"/>
      <c r="AR283" s="59"/>
      <c r="AS283" s="59"/>
      <c r="AT283" s="56"/>
      <c r="AU283" s="55"/>
      <c r="AV283" s="59"/>
      <c r="AW283" s="55"/>
    </row>
    <row r="284" spans="1:49" ht="25.5" customHeight="1" x14ac:dyDescent="0.3">
      <c r="A284" s="49"/>
      <c r="B284" s="50"/>
      <c r="C284" s="50"/>
      <c r="D284" s="50"/>
      <c r="E284" s="51"/>
      <c r="F284" s="52"/>
      <c r="G284" s="50"/>
      <c r="H284" s="53"/>
      <c r="I284" s="40"/>
      <c r="J284" s="54"/>
      <c r="K284" s="54"/>
      <c r="L284" s="55"/>
      <c r="M284" s="55"/>
      <c r="N284" s="55"/>
      <c r="O284" s="55"/>
      <c r="P284" s="55"/>
      <c r="Q284" s="55"/>
      <c r="R284" s="55"/>
      <c r="S284" s="56"/>
      <c r="T284" s="55"/>
      <c r="U284" s="55"/>
      <c r="V284" s="55"/>
      <c r="W284" s="57"/>
      <c r="X284" s="55"/>
      <c r="Y284" s="55"/>
      <c r="Z284" s="55"/>
      <c r="AA284" s="55"/>
      <c r="AB284" s="55"/>
      <c r="AC284" s="55"/>
      <c r="AD284" s="58"/>
      <c r="AE284" s="55"/>
      <c r="AF284" s="55"/>
      <c r="AG284" s="55"/>
      <c r="AH284" s="55"/>
      <c r="AI284" s="55"/>
      <c r="AJ284" s="58"/>
      <c r="AK284" s="58"/>
      <c r="AL284" s="55"/>
      <c r="AM284" s="55"/>
      <c r="AN284" s="58"/>
      <c r="AO284" s="55"/>
      <c r="AP284" s="55"/>
      <c r="AQ284" s="55"/>
      <c r="AR284" s="59"/>
      <c r="AS284" s="59"/>
      <c r="AT284" s="56"/>
      <c r="AU284" s="55"/>
      <c r="AV284" s="59"/>
      <c r="AW284" s="55"/>
    </row>
    <row r="285" spans="1:49" ht="25.5" customHeight="1" x14ac:dyDescent="0.3">
      <c r="A285" s="49"/>
      <c r="B285" s="50"/>
      <c r="C285" s="50"/>
      <c r="D285" s="50"/>
      <c r="E285" s="51"/>
      <c r="F285" s="52"/>
      <c r="G285" s="50"/>
      <c r="H285" s="53"/>
      <c r="I285" s="40"/>
      <c r="J285" s="54"/>
      <c r="K285" s="54"/>
      <c r="L285" s="55"/>
      <c r="M285" s="55"/>
      <c r="N285" s="55"/>
      <c r="O285" s="55"/>
      <c r="P285" s="55"/>
      <c r="Q285" s="55"/>
      <c r="R285" s="55"/>
      <c r="S285" s="56"/>
      <c r="T285" s="55"/>
      <c r="U285" s="55"/>
      <c r="V285" s="55"/>
      <c r="W285" s="57"/>
      <c r="X285" s="55"/>
      <c r="Y285" s="55"/>
      <c r="Z285" s="55"/>
      <c r="AA285" s="55"/>
      <c r="AB285" s="55"/>
      <c r="AC285" s="55"/>
      <c r="AD285" s="58"/>
      <c r="AE285" s="55"/>
      <c r="AF285" s="55"/>
      <c r="AG285" s="55"/>
      <c r="AH285" s="55"/>
      <c r="AI285" s="55"/>
      <c r="AJ285" s="58"/>
      <c r="AK285" s="58"/>
      <c r="AL285" s="55"/>
      <c r="AM285" s="55"/>
      <c r="AN285" s="58"/>
      <c r="AO285" s="55"/>
      <c r="AP285" s="55"/>
      <c r="AQ285" s="55"/>
      <c r="AR285" s="59"/>
      <c r="AS285" s="59"/>
      <c r="AT285" s="56"/>
      <c r="AU285" s="55"/>
      <c r="AV285" s="59"/>
      <c r="AW285" s="55"/>
    </row>
    <row r="286" spans="1:49" ht="25.5" customHeight="1" x14ac:dyDescent="0.3">
      <c r="A286" s="49"/>
      <c r="B286" s="50"/>
      <c r="C286" s="50"/>
      <c r="D286" s="50"/>
      <c r="E286" s="51"/>
      <c r="F286" s="52"/>
      <c r="G286" s="50"/>
      <c r="H286" s="53"/>
      <c r="I286" s="40"/>
      <c r="J286" s="54"/>
      <c r="K286" s="54"/>
      <c r="L286" s="55"/>
      <c r="M286" s="55"/>
      <c r="N286" s="55"/>
      <c r="O286" s="55"/>
      <c r="P286" s="55"/>
      <c r="Q286" s="55"/>
      <c r="R286" s="55"/>
      <c r="S286" s="56"/>
      <c r="T286" s="55"/>
      <c r="U286" s="55"/>
      <c r="V286" s="55"/>
      <c r="W286" s="57"/>
      <c r="X286" s="55"/>
      <c r="Y286" s="55"/>
      <c r="Z286" s="55"/>
      <c r="AA286" s="55"/>
      <c r="AB286" s="55"/>
      <c r="AC286" s="55"/>
      <c r="AD286" s="58"/>
      <c r="AE286" s="55"/>
      <c r="AF286" s="55"/>
      <c r="AG286" s="55"/>
      <c r="AH286" s="55"/>
      <c r="AI286" s="55"/>
      <c r="AJ286" s="58"/>
      <c r="AK286" s="58"/>
      <c r="AL286" s="55"/>
      <c r="AM286" s="55"/>
      <c r="AN286" s="58"/>
      <c r="AO286" s="55"/>
      <c r="AP286" s="55"/>
      <c r="AQ286" s="55"/>
      <c r="AR286" s="59"/>
      <c r="AS286" s="59"/>
      <c r="AT286" s="56"/>
      <c r="AU286" s="55"/>
      <c r="AV286" s="59"/>
      <c r="AW286" s="55"/>
    </row>
    <row r="287" spans="1:49" ht="25.5" customHeight="1" x14ac:dyDescent="0.3">
      <c r="A287" s="49"/>
      <c r="B287" s="50"/>
      <c r="C287" s="50"/>
      <c r="D287" s="50"/>
      <c r="E287" s="51"/>
      <c r="F287" s="52"/>
      <c r="G287" s="50"/>
      <c r="H287" s="53"/>
      <c r="I287" s="40"/>
      <c r="J287" s="54"/>
      <c r="K287" s="54"/>
      <c r="L287" s="55"/>
      <c r="M287" s="55"/>
      <c r="N287" s="55"/>
      <c r="O287" s="55"/>
      <c r="P287" s="55"/>
      <c r="Q287" s="55"/>
      <c r="R287" s="55"/>
      <c r="S287" s="56"/>
      <c r="T287" s="55"/>
      <c r="U287" s="55"/>
      <c r="V287" s="55"/>
      <c r="W287" s="57"/>
      <c r="X287" s="55"/>
      <c r="Y287" s="55"/>
      <c r="Z287" s="55"/>
      <c r="AA287" s="55"/>
      <c r="AB287" s="55"/>
      <c r="AC287" s="55"/>
      <c r="AD287" s="58"/>
      <c r="AE287" s="55"/>
      <c r="AF287" s="55"/>
      <c r="AG287" s="55"/>
      <c r="AH287" s="55"/>
      <c r="AI287" s="55"/>
      <c r="AJ287" s="58"/>
      <c r="AK287" s="58"/>
      <c r="AL287" s="55"/>
      <c r="AM287" s="55"/>
      <c r="AN287" s="58"/>
      <c r="AO287" s="55"/>
      <c r="AP287" s="55"/>
      <c r="AQ287" s="55"/>
      <c r="AR287" s="59"/>
      <c r="AS287" s="59"/>
      <c r="AT287" s="56"/>
      <c r="AU287" s="55"/>
      <c r="AV287" s="59"/>
      <c r="AW287" s="55"/>
    </row>
    <row r="288" spans="1:49" ht="25.5" customHeight="1" x14ac:dyDescent="0.3">
      <c r="A288" s="49"/>
      <c r="B288" s="50"/>
      <c r="C288" s="50"/>
      <c r="D288" s="50"/>
      <c r="E288" s="51"/>
      <c r="F288" s="52"/>
      <c r="G288" s="50"/>
      <c r="H288" s="53"/>
      <c r="I288" s="40"/>
      <c r="J288" s="54"/>
      <c r="K288" s="54"/>
      <c r="L288" s="55"/>
      <c r="M288" s="55"/>
      <c r="N288" s="55"/>
      <c r="O288" s="55"/>
      <c r="P288" s="55"/>
      <c r="Q288" s="55"/>
      <c r="R288" s="55"/>
      <c r="S288" s="56"/>
      <c r="T288" s="55"/>
      <c r="U288" s="55"/>
      <c r="V288" s="55"/>
      <c r="W288" s="57"/>
      <c r="X288" s="55"/>
      <c r="Y288" s="55"/>
      <c r="Z288" s="55"/>
      <c r="AA288" s="55"/>
      <c r="AB288" s="55"/>
      <c r="AC288" s="55"/>
      <c r="AD288" s="58"/>
      <c r="AE288" s="55"/>
      <c r="AF288" s="55"/>
      <c r="AG288" s="55"/>
      <c r="AH288" s="55"/>
      <c r="AI288" s="55"/>
      <c r="AJ288" s="58"/>
      <c r="AK288" s="58"/>
      <c r="AL288" s="55"/>
      <c r="AM288" s="55"/>
      <c r="AN288" s="58"/>
      <c r="AO288" s="55"/>
      <c r="AP288" s="55"/>
      <c r="AQ288" s="55"/>
      <c r="AR288" s="59"/>
      <c r="AS288" s="59"/>
      <c r="AT288" s="56"/>
      <c r="AU288" s="55"/>
      <c r="AV288" s="59"/>
      <c r="AW288" s="55"/>
    </row>
    <row r="289" spans="1:49" ht="25.5" customHeight="1" x14ac:dyDescent="0.3">
      <c r="A289" s="49"/>
      <c r="B289" s="50"/>
      <c r="C289" s="50"/>
      <c r="D289" s="50"/>
      <c r="E289" s="51"/>
      <c r="F289" s="52"/>
      <c r="G289" s="50"/>
      <c r="H289" s="53"/>
      <c r="I289" s="40"/>
      <c r="J289" s="54"/>
      <c r="K289" s="54"/>
      <c r="L289" s="55"/>
      <c r="M289" s="55"/>
      <c r="N289" s="55"/>
      <c r="O289" s="55"/>
      <c r="P289" s="55"/>
      <c r="Q289" s="55"/>
      <c r="R289" s="55"/>
      <c r="S289" s="56"/>
      <c r="T289" s="55"/>
      <c r="U289" s="55"/>
      <c r="V289" s="55"/>
      <c r="W289" s="57"/>
      <c r="X289" s="55"/>
      <c r="Y289" s="55"/>
      <c r="Z289" s="55"/>
      <c r="AA289" s="55"/>
      <c r="AB289" s="55"/>
      <c r="AC289" s="55"/>
      <c r="AD289" s="58"/>
      <c r="AE289" s="55"/>
      <c r="AF289" s="55"/>
      <c r="AG289" s="55"/>
      <c r="AH289" s="55"/>
      <c r="AI289" s="55"/>
      <c r="AJ289" s="58"/>
      <c r="AK289" s="58"/>
      <c r="AL289" s="55"/>
      <c r="AM289" s="55"/>
      <c r="AN289" s="58"/>
      <c r="AO289" s="55"/>
      <c r="AP289" s="55"/>
      <c r="AQ289" s="55"/>
      <c r="AR289" s="59"/>
      <c r="AS289" s="59"/>
      <c r="AT289" s="56"/>
      <c r="AU289" s="55"/>
      <c r="AV289" s="59"/>
      <c r="AW289" s="55"/>
    </row>
    <row r="290" spans="1:49" ht="25.5" customHeight="1" x14ac:dyDescent="0.3">
      <c r="A290" s="49"/>
      <c r="B290" s="50"/>
      <c r="C290" s="50"/>
      <c r="D290" s="50"/>
      <c r="E290" s="51"/>
      <c r="F290" s="52"/>
      <c r="G290" s="50"/>
      <c r="H290" s="53"/>
      <c r="I290" s="40"/>
      <c r="J290" s="54"/>
      <c r="K290" s="54"/>
      <c r="L290" s="55"/>
      <c r="M290" s="55"/>
      <c r="N290" s="55"/>
      <c r="O290" s="55"/>
      <c r="P290" s="55"/>
      <c r="Q290" s="55"/>
      <c r="R290" s="55"/>
      <c r="S290" s="56"/>
      <c r="T290" s="55"/>
      <c r="U290" s="55"/>
      <c r="V290" s="55"/>
      <c r="W290" s="57"/>
      <c r="X290" s="55"/>
      <c r="Y290" s="55"/>
      <c r="Z290" s="55"/>
      <c r="AA290" s="55"/>
      <c r="AB290" s="55"/>
      <c r="AC290" s="55"/>
      <c r="AD290" s="58"/>
      <c r="AE290" s="55"/>
      <c r="AF290" s="55"/>
      <c r="AG290" s="55"/>
      <c r="AH290" s="55"/>
      <c r="AI290" s="55"/>
      <c r="AJ290" s="58"/>
      <c r="AK290" s="58"/>
      <c r="AL290" s="55"/>
      <c r="AM290" s="55"/>
      <c r="AN290" s="58"/>
      <c r="AO290" s="55"/>
      <c r="AP290" s="55"/>
      <c r="AQ290" s="55"/>
      <c r="AR290" s="59"/>
      <c r="AS290" s="59"/>
      <c r="AT290" s="56"/>
      <c r="AU290" s="55"/>
      <c r="AV290" s="59"/>
      <c r="AW290" s="55"/>
    </row>
    <row r="291" spans="1:49" ht="25.5" customHeight="1" x14ac:dyDescent="0.3">
      <c r="A291" s="49"/>
      <c r="B291" s="50"/>
      <c r="C291" s="50"/>
      <c r="D291" s="50"/>
      <c r="E291" s="51"/>
      <c r="F291" s="52"/>
      <c r="G291" s="50"/>
      <c r="H291" s="53"/>
      <c r="I291" s="40"/>
      <c r="J291" s="54"/>
      <c r="K291" s="54"/>
      <c r="L291" s="55"/>
      <c r="M291" s="55"/>
      <c r="N291" s="55"/>
      <c r="O291" s="55"/>
      <c r="P291" s="55"/>
      <c r="Q291" s="55"/>
      <c r="R291" s="55"/>
      <c r="S291" s="56"/>
      <c r="T291" s="55"/>
      <c r="U291" s="55"/>
      <c r="V291" s="55"/>
      <c r="W291" s="57"/>
      <c r="X291" s="55"/>
      <c r="Y291" s="55"/>
      <c r="Z291" s="55"/>
      <c r="AA291" s="55"/>
      <c r="AB291" s="55"/>
      <c r="AC291" s="55"/>
      <c r="AD291" s="58"/>
      <c r="AE291" s="55"/>
      <c r="AF291" s="55"/>
      <c r="AG291" s="55"/>
      <c r="AH291" s="55"/>
      <c r="AI291" s="55"/>
      <c r="AJ291" s="58"/>
      <c r="AK291" s="58"/>
      <c r="AL291" s="55"/>
      <c r="AM291" s="55"/>
      <c r="AN291" s="58"/>
      <c r="AO291" s="55"/>
      <c r="AP291" s="55"/>
      <c r="AQ291" s="55"/>
      <c r="AR291" s="59"/>
      <c r="AS291" s="59"/>
      <c r="AT291" s="56"/>
      <c r="AU291" s="55"/>
      <c r="AV291" s="59"/>
      <c r="AW291" s="55"/>
    </row>
    <row r="292" spans="1:49" ht="25.5" customHeight="1" x14ac:dyDescent="0.3">
      <c r="A292" s="49"/>
      <c r="B292" s="50"/>
      <c r="C292" s="50"/>
      <c r="D292" s="50"/>
      <c r="E292" s="51"/>
      <c r="F292" s="52"/>
      <c r="G292" s="50"/>
      <c r="H292" s="53"/>
      <c r="I292" s="40"/>
      <c r="J292" s="54"/>
      <c r="K292" s="54"/>
      <c r="L292" s="55"/>
      <c r="M292" s="55"/>
      <c r="N292" s="55"/>
      <c r="O292" s="55"/>
      <c r="P292" s="55"/>
      <c r="Q292" s="55"/>
      <c r="R292" s="55"/>
      <c r="S292" s="56"/>
      <c r="T292" s="55"/>
      <c r="U292" s="55"/>
      <c r="V292" s="55"/>
      <c r="W292" s="57"/>
      <c r="X292" s="55"/>
      <c r="Y292" s="55"/>
      <c r="Z292" s="55"/>
      <c r="AA292" s="55"/>
      <c r="AB292" s="55"/>
      <c r="AC292" s="55"/>
      <c r="AD292" s="58"/>
      <c r="AE292" s="55"/>
      <c r="AF292" s="55"/>
      <c r="AG292" s="55"/>
      <c r="AH292" s="55"/>
      <c r="AI292" s="55"/>
      <c r="AJ292" s="58"/>
      <c r="AK292" s="58"/>
      <c r="AL292" s="55"/>
      <c r="AM292" s="55"/>
      <c r="AN292" s="58"/>
      <c r="AO292" s="55"/>
      <c r="AP292" s="55"/>
      <c r="AQ292" s="55"/>
      <c r="AR292" s="59"/>
      <c r="AS292" s="59"/>
      <c r="AT292" s="56"/>
      <c r="AU292" s="55"/>
      <c r="AV292" s="59"/>
      <c r="AW292" s="55"/>
    </row>
    <row r="293" spans="1:49" ht="25.5" customHeight="1" x14ac:dyDescent="0.3">
      <c r="A293" s="49"/>
      <c r="B293" s="50"/>
      <c r="C293" s="50"/>
      <c r="D293" s="50"/>
      <c r="E293" s="51"/>
      <c r="F293" s="52"/>
      <c r="G293" s="50"/>
      <c r="H293" s="53"/>
      <c r="I293" s="40"/>
      <c r="J293" s="54"/>
      <c r="K293" s="54"/>
      <c r="L293" s="55"/>
      <c r="M293" s="55"/>
      <c r="N293" s="55"/>
      <c r="O293" s="55"/>
      <c r="P293" s="55"/>
      <c r="Q293" s="55"/>
      <c r="R293" s="55"/>
      <c r="S293" s="56"/>
      <c r="T293" s="55"/>
      <c r="U293" s="55"/>
      <c r="V293" s="55"/>
      <c r="W293" s="57"/>
      <c r="X293" s="55"/>
      <c r="Y293" s="55"/>
      <c r="Z293" s="55"/>
      <c r="AA293" s="55"/>
      <c r="AB293" s="55"/>
      <c r="AC293" s="55"/>
      <c r="AD293" s="58"/>
      <c r="AE293" s="55"/>
      <c r="AF293" s="55"/>
      <c r="AG293" s="55"/>
      <c r="AH293" s="55"/>
      <c r="AI293" s="55"/>
      <c r="AJ293" s="58"/>
      <c r="AK293" s="58"/>
      <c r="AL293" s="55"/>
      <c r="AM293" s="55"/>
      <c r="AN293" s="58"/>
      <c r="AO293" s="55"/>
      <c r="AP293" s="55"/>
      <c r="AQ293" s="55"/>
      <c r="AR293" s="59"/>
      <c r="AS293" s="59"/>
      <c r="AT293" s="56"/>
      <c r="AU293" s="55"/>
      <c r="AV293" s="59"/>
      <c r="AW293" s="55"/>
    </row>
    <row r="294" spans="1:49" ht="25.5" customHeight="1" x14ac:dyDescent="0.3">
      <c r="A294" s="49"/>
      <c r="B294" s="50"/>
      <c r="C294" s="50"/>
      <c r="D294" s="50"/>
      <c r="E294" s="51"/>
      <c r="F294" s="52"/>
      <c r="G294" s="50"/>
      <c r="H294" s="53"/>
      <c r="I294" s="40"/>
      <c r="J294" s="54"/>
      <c r="K294" s="54"/>
      <c r="L294" s="55"/>
      <c r="M294" s="55"/>
      <c r="N294" s="55"/>
      <c r="O294" s="55"/>
      <c r="P294" s="55"/>
      <c r="Q294" s="55"/>
      <c r="R294" s="55"/>
      <c r="S294" s="56"/>
      <c r="T294" s="55"/>
      <c r="U294" s="55"/>
      <c r="V294" s="55"/>
      <c r="W294" s="57"/>
      <c r="X294" s="55"/>
      <c r="Y294" s="55"/>
      <c r="Z294" s="55"/>
      <c r="AA294" s="55"/>
      <c r="AB294" s="55"/>
      <c r="AC294" s="55"/>
      <c r="AD294" s="58"/>
      <c r="AE294" s="55"/>
      <c r="AF294" s="55"/>
      <c r="AG294" s="55"/>
      <c r="AH294" s="55"/>
      <c r="AI294" s="55"/>
      <c r="AJ294" s="58"/>
      <c r="AK294" s="58"/>
      <c r="AL294" s="55"/>
      <c r="AM294" s="55"/>
      <c r="AN294" s="58"/>
      <c r="AO294" s="55"/>
      <c r="AP294" s="55"/>
      <c r="AQ294" s="55"/>
      <c r="AR294" s="59"/>
      <c r="AS294" s="59"/>
      <c r="AT294" s="56"/>
      <c r="AU294" s="55"/>
      <c r="AV294" s="59"/>
      <c r="AW294" s="55"/>
    </row>
    <row r="295" spans="1:49" ht="25.5" customHeight="1" x14ac:dyDescent="0.3">
      <c r="A295" s="49"/>
      <c r="B295" s="50"/>
      <c r="C295" s="50"/>
      <c r="D295" s="50"/>
      <c r="E295" s="51"/>
      <c r="F295" s="52"/>
      <c r="G295" s="50"/>
      <c r="H295" s="53"/>
      <c r="I295" s="40"/>
      <c r="J295" s="54"/>
      <c r="K295" s="54"/>
      <c r="L295" s="55"/>
      <c r="M295" s="55"/>
      <c r="N295" s="55"/>
      <c r="O295" s="55"/>
      <c r="P295" s="55"/>
      <c r="Q295" s="55"/>
      <c r="R295" s="55"/>
      <c r="S295" s="56"/>
      <c r="T295" s="55"/>
      <c r="U295" s="55"/>
      <c r="V295" s="55"/>
      <c r="W295" s="57"/>
      <c r="X295" s="55"/>
      <c r="Y295" s="55"/>
      <c r="Z295" s="55"/>
      <c r="AA295" s="55"/>
      <c r="AB295" s="55"/>
      <c r="AC295" s="55"/>
      <c r="AD295" s="58"/>
      <c r="AE295" s="55"/>
      <c r="AF295" s="55"/>
      <c r="AG295" s="55"/>
      <c r="AH295" s="55"/>
      <c r="AI295" s="55"/>
      <c r="AJ295" s="58"/>
      <c r="AK295" s="58"/>
      <c r="AL295" s="55"/>
      <c r="AM295" s="55"/>
      <c r="AN295" s="58"/>
      <c r="AO295" s="55"/>
      <c r="AP295" s="55"/>
      <c r="AQ295" s="55"/>
      <c r="AR295" s="59"/>
      <c r="AS295" s="59"/>
      <c r="AT295" s="56"/>
      <c r="AU295" s="55"/>
      <c r="AV295" s="59"/>
      <c r="AW295" s="55"/>
    </row>
    <row r="296" spans="1:49" ht="25.5" customHeight="1" x14ac:dyDescent="0.3">
      <c r="A296" s="49"/>
      <c r="B296" s="50"/>
      <c r="C296" s="50"/>
      <c r="D296" s="50"/>
      <c r="E296" s="51"/>
      <c r="F296" s="52"/>
      <c r="G296" s="50"/>
      <c r="H296" s="53"/>
      <c r="I296" s="40"/>
      <c r="J296" s="54"/>
      <c r="K296" s="54"/>
      <c r="L296" s="55"/>
      <c r="M296" s="55"/>
      <c r="N296" s="55"/>
      <c r="O296" s="55"/>
      <c r="P296" s="55"/>
      <c r="Q296" s="55"/>
      <c r="R296" s="55"/>
      <c r="S296" s="56"/>
      <c r="T296" s="55"/>
      <c r="U296" s="55"/>
      <c r="V296" s="55"/>
      <c r="W296" s="57"/>
      <c r="X296" s="55"/>
      <c r="Y296" s="55"/>
      <c r="Z296" s="55"/>
      <c r="AA296" s="55"/>
      <c r="AB296" s="55"/>
      <c r="AC296" s="55"/>
      <c r="AD296" s="58"/>
      <c r="AE296" s="55"/>
      <c r="AF296" s="55"/>
      <c r="AG296" s="55"/>
      <c r="AH296" s="55"/>
      <c r="AI296" s="55"/>
      <c r="AJ296" s="58"/>
      <c r="AK296" s="58"/>
      <c r="AL296" s="55"/>
      <c r="AM296" s="55"/>
      <c r="AN296" s="58"/>
      <c r="AO296" s="55"/>
      <c r="AP296" s="55"/>
      <c r="AQ296" s="55"/>
      <c r="AR296" s="59"/>
      <c r="AS296" s="59"/>
      <c r="AT296" s="56"/>
      <c r="AU296" s="55"/>
      <c r="AV296" s="59"/>
      <c r="AW296" s="55"/>
    </row>
    <row r="297" spans="1:49" ht="25.5" customHeight="1" x14ac:dyDescent="0.3">
      <c r="A297" s="49"/>
      <c r="B297" s="50"/>
      <c r="C297" s="50"/>
      <c r="D297" s="50"/>
      <c r="E297" s="51"/>
      <c r="F297" s="52"/>
      <c r="G297" s="50"/>
      <c r="H297" s="53"/>
      <c r="I297" s="40"/>
      <c r="J297" s="54"/>
      <c r="K297" s="54"/>
      <c r="L297" s="55"/>
      <c r="M297" s="55"/>
      <c r="N297" s="55"/>
      <c r="O297" s="55"/>
      <c r="P297" s="55"/>
      <c r="Q297" s="55"/>
      <c r="R297" s="55"/>
      <c r="S297" s="56"/>
      <c r="T297" s="55"/>
      <c r="U297" s="55"/>
      <c r="V297" s="55"/>
      <c r="W297" s="57"/>
      <c r="X297" s="55"/>
      <c r="Y297" s="55"/>
      <c r="Z297" s="55"/>
      <c r="AA297" s="55"/>
      <c r="AB297" s="55"/>
      <c r="AC297" s="55"/>
      <c r="AD297" s="58"/>
      <c r="AE297" s="55"/>
      <c r="AF297" s="55"/>
      <c r="AG297" s="55"/>
      <c r="AH297" s="55"/>
      <c r="AI297" s="55"/>
      <c r="AJ297" s="58"/>
      <c r="AK297" s="58"/>
      <c r="AL297" s="55"/>
      <c r="AM297" s="55"/>
      <c r="AN297" s="58"/>
      <c r="AO297" s="55"/>
      <c r="AP297" s="55"/>
      <c r="AQ297" s="55"/>
      <c r="AR297" s="59"/>
      <c r="AS297" s="59"/>
      <c r="AT297" s="56"/>
      <c r="AU297" s="55"/>
      <c r="AV297" s="59"/>
      <c r="AW297" s="55"/>
    </row>
    <row r="298" spans="1:49" ht="25.5" customHeight="1" x14ac:dyDescent="0.3">
      <c r="A298" s="49"/>
      <c r="B298" s="50"/>
      <c r="C298" s="50"/>
      <c r="D298" s="50"/>
      <c r="E298" s="51"/>
      <c r="F298" s="52"/>
      <c r="G298" s="50"/>
      <c r="H298" s="53"/>
      <c r="I298" s="40"/>
      <c r="J298" s="54"/>
      <c r="K298" s="54"/>
      <c r="L298" s="55"/>
      <c r="M298" s="55"/>
      <c r="N298" s="55"/>
      <c r="O298" s="55"/>
      <c r="P298" s="55"/>
      <c r="Q298" s="55"/>
      <c r="R298" s="55"/>
      <c r="S298" s="56"/>
      <c r="T298" s="55"/>
      <c r="U298" s="55"/>
      <c r="V298" s="55"/>
      <c r="W298" s="57"/>
      <c r="X298" s="55"/>
      <c r="Y298" s="55"/>
      <c r="Z298" s="55"/>
      <c r="AA298" s="55"/>
      <c r="AB298" s="55"/>
      <c r="AC298" s="55"/>
      <c r="AD298" s="58"/>
      <c r="AE298" s="55"/>
      <c r="AF298" s="55"/>
      <c r="AG298" s="55"/>
      <c r="AH298" s="55"/>
      <c r="AI298" s="55"/>
      <c r="AJ298" s="58"/>
      <c r="AK298" s="58"/>
      <c r="AL298" s="55"/>
      <c r="AM298" s="55"/>
      <c r="AN298" s="58"/>
      <c r="AO298" s="55"/>
      <c r="AP298" s="55"/>
      <c r="AQ298" s="55"/>
      <c r="AR298" s="59"/>
      <c r="AS298" s="59"/>
      <c r="AT298" s="56"/>
      <c r="AU298" s="55"/>
      <c r="AV298" s="59"/>
      <c r="AW298" s="55"/>
    </row>
    <row r="299" spans="1:49" ht="25.5" customHeight="1" x14ac:dyDescent="0.3">
      <c r="A299" s="49"/>
      <c r="B299" s="50"/>
      <c r="C299" s="50"/>
      <c r="D299" s="50"/>
      <c r="E299" s="51"/>
      <c r="F299" s="52"/>
      <c r="G299" s="50"/>
      <c r="H299" s="53"/>
      <c r="I299" s="40"/>
      <c r="J299" s="54"/>
      <c r="K299" s="54"/>
      <c r="L299" s="55"/>
      <c r="M299" s="55"/>
      <c r="N299" s="55"/>
      <c r="O299" s="55"/>
      <c r="P299" s="55"/>
      <c r="Q299" s="55"/>
      <c r="R299" s="55"/>
      <c r="S299" s="56"/>
      <c r="T299" s="55"/>
      <c r="U299" s="55"/>
      <c r="V299" s="55"/>
      <c r="W299" s="57"/>
      <c r="X299" s="55"/>
      <c r="Y299" s="55"/>
      <c r="Z299" s="55"/>
      <c r="AA299" s="55"/>
      <c r="AB299" s="55"/>
      <c r="AC299" s="55"/>
      <c r="AD299" s="58"/>
      <c r="AE299" s="55"/>
      <c r="AF299" s="55"/>
      <c r="AG299" s="55"/>
      <c r="AH299" s="55"/>
      <c r="AI299" s="55"/>
      <c r="AJ299" s="58"/>
      <c r="AK299" s="58"/>
      <c r="AL299" s="55"/>
      <c r="AM299" s="55"/>
      <c r="AN299" s="58"/>
      <c r="AO299" s="55"/>
      <c r="AP299" s="55"/>
      <c r="AQ299" s="55"/>
      <c r="AR299" s="59"/>
      <c r="AS299" s="59"/>
      <c r="AT299" s="56"/>
      <c r="AU299" s="55"/>
      <c r="AV299" s="59"/>
      <c r="AW299" s="55"/>
    </row>
    <row r="300" spans="1:49" ht="25.5" customHeight="1" x14ac:dyDescent="0.3">
      <c r="A300" s="49"/>
      <c r="B300" s="50"/>
      <c r="C300" s="50"/>
      <c r="D300" s="50"/>
      <c r="E300" s="51"/>
      <c r="F300" s="52"/>
      <c r="G300" s="50"/>
      <c r="H300" s="53"/>
      <c r="I300" s="40"/>
      <c r="J300" s="54"/>
      <c r="K300" s="54"/>
      <c r="L300" s="55"/>
      <c r="M300" s="55"/>
      <c r="N300" s="55"/>
      <c r="O300" s="55"/>
      <c r="P300" s="55"/>
      <c r="Q300" s="55"/>
      <c r="R300" s="55"/>
      <c r="S300" s="56"/>
      <c r="T300" s="55"/>
      <c r="U300" s="55"/>
      <c r="V300" s="55"/>
      <c r="W300" s="57"/>
      <c r="X300" s="55"/>
      <c r="Y300" s="55"/>
      <c r="Z300" s="55"/>
      <c r="AA300" s="55"/>
      <c r="AB300" s="55"/>
      <c r="AC300" s="55"/>
      <c r="AD300" s="58"/>
      <c r="AE300" s="55"/>
      <c r="AF300" s="55"/>
      <c r="AG300" s="55"/>
      <c r="AH300" s="55"/>
      <c r="AI300" s="55"/>
      <c r="AJ300" s="58"/>
      <c r="AK300" s="58"/>
      <c r="AL300" s="55"/>
      <c r="AM300" s="55"/>
      <c r="AN300" s="58"/>
      <c r="AO300" s="55"/>
      <c r="AP300" s="55"/>
      <c r="AQ300" s="55"/>
      <c r="AR300" s="59"/>
      <c r="AS300" s="59"/>
      <c r="AT300" s="56"/>
      <c r="AU300" s="55"/>
      <c r="AV300" s="59"/>
      <c r="AW300" s="55"/>
    </row>
    <row r="301" spans="1:49" ht="25.5" customHeight="1" x14ac:dyDescent="0.3">
      <c r="A301" s="49"/>
      <c r="B301" s="50"/>
      <c r="C301" s="50"/>
      <c r="D301" s="50"/>
      <c r="E301" s="51"/>
      <c r="F301" s="52"/>
      <c r="G301" s="50"/>
      <c r="H301" s="53"/>
      <c r="I301" s="40"/>
      <c r="J301" s="54"/>
      <c r="K301" s="54"/>
      <c r="L301" s="55"/>
      <c r="M301" s="55"/>
      <c r="N301" s="55"/>
      <c r="O301" s="55"/>
      <c r="P301" s="55"/>
      <c r="Q301" s="55"/>
      <c r="R301" s="55"/>
      <c r="S301" s="56"/>
      <c r="T301" s="55"/>
      <c r="U301" s="55"/>
      <c r="V301" s="55"/>
      <c r="W301" s="57"/>
      <c r="X301" s="55"/>
      <c r="Y301" s="55"/>
      <c r="Z301" s="55"/>
      <c r="AA301" s="55"/>
      <c r="AB301" s="55"/>
      <c r="AC301" s="55"/>
      <c r="AD301" s="58"/>
      <c r="AE301" s="55"/>
      <c r="AF301" s="55"/>
      <c r="AG301" s="55"/>
      <c r="AH301" s="55"/>
      <c r="AI301" s="55"/>
      <c r="AJ301" s="58"/>
      <c r="AK301" s="58"/>
      <c r="AL301" s="55"/>
      <c r="AM301" s="55"/>
      <c r="AN301" s="58"/>
      <c r="AO301" s="55"/>
      <c r="AP301" s="55"/>
      <c r="AQ301" s="55"/>
      <c r="AR301" s="59"/>
      <c r="AS301" s="59"/>
      <c r="AT301" s="56"/>
      <c r="AU301" s="55"/>
      <c r="AV301" s="59"/>
      <c r="AW301" s="55"/>
    </row>
    <row r="302" spans="1:49" ht="25.5" customHeight="1" x14ac:dyDescent="0.3">
      <c r="A302" s="49"/>
      <c r="B302" s="50"/>
      <c r="C302" s="50"/>
      <c r="D302" s="50"/>
      <c r="E302" s="51"/>
      <c r="F302" s="52"/>
      <c r="G302" s="50"/>
      <c r="H302" s="53"/>
      <c r="I302" s="40"/>
      <c r="J302" s="54"/>
      <c r="K302" s="54"/>
      <c r="L302" s="55"/>
      <c r="M302" s="55"/>
      <c r="N302" s="55"/>
      <c r="O302" s="55"/>
      <c r="P302" s="55"/>
      <c r="Q302" s="55"/>
      <c r="R302" s="55"/>
      <c r="S302" s="56"/>
      <c r="T302" s="55"/>
      <c r="U302" s="55"/>
      <c r="V302" s="55"/>
      <c r="W302" s="57"/>
      <c r="X302" s="55"/>
      <c r="Y302" s="55"/>
      <c r="Z302" s="55"/>
      <c r="AA302" s="55"/>
      <c r="AB302" s="55"/>
      <c r="AC302" s="55"/>
      <c r="AD302" s="58"/>
      <c r="AE302" s="55"/>
      <c r="AF302" s="55"/>
      <c r="AG302" s="55"/>
      <c r="AH302" s="55"/>
      <c r="AI302" s="55"/>
      <c r="AJ302" s="58"/>
      <c r="AK302" s="58"/>
      <c r="AL302" s="55"/>
      <c r="AM302" s="55"/>
      <c r="AN302" s="58"/>
      <c r="AO302" s="55"/>
      <c r="AP302" s="55"/>
      <c r="AQ302" s="55"/>
      <c r="AR302" s="59"/>
      <c r="AS302" s="59"/>
      <c r="AT302" s="56"/>
      <c r="AU302" s="55"/>
      <c r="AV302" s="59"/>
      <c r="AW302" s="55"/>
    </row>
    <row r="303" spans="1:49" ht="25.5" customHeight="1" x14ac:dyDescent="0.3">
      <c r="A303" s="49"/>
      <c r="B303" s="50"/>
      <c r="C303" s="50"/>
      <c r="D303" s="50"/>
      <c r="E303" s="51"/>
      <c r="F303" s="52"/>
      <c r="G303" s="50"/>
      <c r="H303" s="53"/>
      <c r="I303" s="40"/>
      <c r="J303" s="54"/>
      <c r="K303" s="54"/>
      <c r="L303" s="55"/>
      <c r="M303" s="55"/>
      <c r="N303" s="55"/>
      <c r="O303" s="55"/>
      <c r="P303" s="55"/>
      <c r="Q303" s="55"/>
      <c r="R303" s="55"/>
      <c r="S303" s="56"/>
      <c r="T303" s="55"/>
      <c r="U303" s="55"/>
      <c r="V303" s="55"/>
      <c r="W303" s="57"/>
      <c r="X303" s="55"/>
      <c r="Y303" s="55"/>
      <c r="Z303" s="55"/>
      <c r="AA303" s="55"/>
      <c r="AB303" s="55"/>
      <c r="AC303" s="55"/>
      <c r="AD303" s="58"/>
      <c r="AE303" s="55"/>
      <c r="AF303" s="55"/>
      <c r="AG303" s="55"/>
      <c r="AH303" s="55"/>
      <c r="AI303" s="55"/>
      <c r="AJ303" s="58"/>
      <c r="AK303" s="58"/>
      <c r="AL303" s="55"/>
      <c r="AM303" s="55"/>
      <c r="AN303" s="58"/>
      <c r="AO303" s="55"/>
      <c r="AP303" s="55"/>
      <c r="AQ303" s="55"/>
      <c r="AR303" s="59"/>
      <c r="AS303" s="59"/>
      <c r="AT303" s="56"/>
      <c r="AU303" s="55"/>
      <c r="AV303" s="59"/>
      <c r="AW303" s="55"/>
    </row>
    <row r="304" spans="1:49" ht="25.5" customHeight="1" x14ac:dyDescent="0.3">
      <c r="A304" s="49"/>
      <c r="B304" s="50"/>
      <c r="C304" s="50"/>
      <c r="D304" s="50"/>
      <c r="E304" s="51"/>
      <c r="F304" s="52"/>
      <c r="G304" s="50"/>
      <c r="H304" s="53"/>
      <c r="I304" s="40"/>
      <c r="J304" s="54"/>
      <c r="K304" s="54"/>
      <c r="L304" s="55"/>
      <c r="M304" s="55"/>
      <c r="N304" s="55"/>
      <c r="O304" s="55"/>
      <c r="P304" s="55"/>
      <c r="Q304" s="55"/>
      <c r="R304" s="55"/>
      <c r="S304" s="56"/>
      <c r="T304" s="55"/>
      <c r="U304" s="55"/>
      <c r="V304" s="55"/>
      <c r="W304" s="57"/>
      <c r="X304" s="55"/>
      <c r="Y304" s="55"/>
      <c r="Z304" s="55"/>
      <c r="AA304" s="55"/>
      <c r="AB304" s="55"/>
      <c r="AC304" s="55"/>
      <c r="AD304" s="58"/>
      <c r="AE304" s="55"/>
      <c r="AF304" s="55"/>
      <c r="AG304" s="55"/>
      <c r="AH304" s="55"/>
      <c r="AI304" s="55"/>
      <c r="AJ304" s="58"/>
      <c r="AK304" s="58"/>
      <c r="AL304" s="55"/>
      <c r="AM304" s="55"/>
      <c r="AN304" s="58"/>
      <c r="AO304" s="55"/>
      <c r="AP304" s="55"/>
      <c r="AQ304" s="55"/>
      <c r="AR304" s="59"/>
      <c r="AS304" s="59"/>
      <c r="AT304" s="56"/>
      <c r="AU304" s="55"/>
      <c r="AV304" s="59"/>
      <c r="AW304" s="55"/>
    </row>
    <row r="305" spans="1:49" ht="25.5" customHeight="1" x14ac:dyDescent="0.3">
      <c r="A305" s="49"/>
      <c r="B305" s="50"/>
      <c r="C305" s="50"/>
      <c r="D305" s="50"/>
      <c r="E305" s="51"/>
      <c r="F305" s="52"/>
      <c r="G305" s="50"/>
      <c r="H305" s="53"/>
      <c r="I305" s="40"/>
      <c r="J305" s="54"/>
      <c r="K305" s="54"/>
      <c r="L305" s="55"/>
      <c r="M305" s="55"/>
      <c r="N305" s="55"/>
      <c r="O305" s="55"/>
      <c r="P305" s="55"/>
      <c r="Q305" s="55"/>
      <c r="R305" s="55"/>
      <c r="S305" s="56"/>
      <c r="T305" s="55"/>
      <c r="U305" s="55"/>
      <c r="V305" s="55"/>
      <c r="W305" s="57"/>
      <c r="X305" s="55"/>
      <c r="Y305" s="55"/>
      <c r="Z305" s="55"/>
      <c r="AA305" s="55"/>
      <c r="AB305" s="55"/>
      <c r="AC305" s="55"/>
      <c r="AD305" s="58"/>
      <c r="AE305" s="55"/>
      <c r="AF305" s="55"/>
      <c r="AG305" s="55"/>
      <c r="AH305" s="55"/>
      <c r="AI305" s="55"/>
      <c r="AJ305" s="58"/>
      <c r="AK305" s="58"/>
      <c r="AL305" s="55"/>
      <c r="AM305" s="55"/>
      <c r="AN305" s="58"/>
      <c r="AO305" s="55"/>
      <c r="AP305" s="55"/>
      <c r="AQ305" s="55"/>
      <c r="AR305" s="59"/>
      <c r="AS305" s="59"/>
      <c r="AT305" s="56"/>
      <c r="AU305" s="55"/>
      <c r="AV305" s="59"/>
      <c r="AW305" s="55"/>
    </row>
    <row r="306" spans="1:49" ht="25.5" customHeight="1" x14ac:dyDescent="0.3">
      <c r="A306" s="49"/>
      <c r="B306" s="50"/>
      <c r="C306" s="50"/>
      <c r="D306" s="50"/>
      <c r="E306" s="51"/>
      <c r="F306" s="52"/>
      <c r="G306" s="50"/>
      <c r="H306" s="53"/>
      <c r="I306" s="40"/>
      <c r="J306" s="54"/>
      <c r="K306" s="54"/>
      <c r="L306" s="55"/>
      <c r="M306" s="55"/>
      <c r="N306" s="55"/>
      <c r="O306" s="55"/>
      <c r="P306" s="55"/>
      <c r="Q306" s="55"/>
      <c r="R306" s="55"/>
      <c r="S306" s="56"/>
      <c r="T306" s="55"/>
      <c r="U306" s="55"/>
      <c r="V306" s="55"/>
      <c r="W306" s="57"/>
      <c r="X306" s="55"/>
      <c r="Y306" s="55"/>
      <c r="Z306" s="55"/>
      <c r="AA306" s="55"/>
      <c r="AB306" s="55"/>
      <c r="AC306" s="55"/>
      <c r="AD306" s="58"/>
      <c r="AE306" s="55"/>
      <c r="AF306" s="55"/>
      <c r="AG306" s="55"/>
      <c r="AH306" s="55"/>
      <c r="AI306" s="55"/>
      <c r="AJ306" s="58"/>
      <c r="AK306" s="58"/>
      <c r="AL306" s="55"/>
      <c r="AM306" s="55"/>
      <c r="AN306" s="58"/>
      <c r="AO306" s="55"/>
      <c r="AP306" s="55"/>
      <c r="AQ306" s="55"/>
      <c r="AR306" s="59"/>
      <c r="AS306" s="59"/>
      <c r="AT306" s="56"/>
      <c r="AU306" s="55"/>
      <c r="AV306" s="59"/>
      <c r="AW306" s="55"/>
    </row>
    <row r="307" spans="1:49" ht="25.5" customHeight="1" x14ac:dyDescent="0.3">
      <c r="A307" s="49"/>
      <c r="B307" s="50"/>
      <c r="C307" s="50"/>
      <c r="D307" s="50"/>
      <c r="E307" s="51"/>
      <c r="F307" s="52"/>
      <c r="G307" s="50"/>
      <c r="H307" s="53"/>
      <c r="I307" s="40"/>
      <c r="J307" s="54"/>
      <c r="K307" s="54"/>
      <c r="L307" s="55"/>
      <c r="M307" s="55"/>
      <c r="N307" s="55"/>
      <c r="O307" s="55"/>
      <c r="P307" s="55"/>
      <c r="Q307" s="55"/>
      <c r="R307" s="55"/>
      <c r="S307" s="56"/>
      <c r="T307" s="55"/>
      <c r="U307" s="55"/>
      <c r="V307" s="55"/>
      <c r="W307" s="57"/>
      <c r="X307" s="55"/>
      <c r="Y307" s="55"/>
      <c r="Z307" s="55"/>
      <c r="AA307" s="55"/>
      <c r="AB307" s="55"/>
      <c r="AC307" s="55"/>
      <c r="AD307" s="58"/>
      <c r="AE307" s="55"/>
      <c r="AF307" s="55"/>
      <c r="AG307" s="55"/>
      <c r="AH307" s="55"/>
      <c r="AI307" s="55"/>
      <c r="AJ307" s="58"/>
      <c r="AK307" s="58"/>
      <c r="AL307" s="55"/>
      <c r="AM307" s="55"/>
      <c r="AN307" s="58"/>
      <c r="AO307" s="55"/>
      <c r="AP307" s="55"/>
      <c r="AQ307" s="55"/>
      <c r="AR307" s="59"/>
      <c r="AS307" s="59"/>
      <c r="AT307" s="56"/>
      <c r="AU307" s="55"/>
      <c r="AV307" s="59"/>
      <c r="AW307" s="55"/>
    </row>
    <row r="308" spans="1:49" ht="25.5" customHeight="1" x14ac:dyDescent="0.3">
      <c r="A308" s="49"/>
      <c r="B308" s="50"/>
      <c r="C308" s="50"/>
      <c r="D308" s="50"/>
      <c r="E308" s="51"/>
      <c r="F308" s="52"/>
      <c r="G308" s="50"/>
      <c r="H308" s="53"/>
      <c r="I308" s="40"/>
      <c r="J308" s="54"/>
      <c r="K308" s="54"/>
      <c r="L308" s="55"/>
      <c r="M308" s="55"/>
      <c r="N308" s="55"/>
      <c r="O308" s="55"/>
      <c r="P308" s="55"/>
      <c r="Q308" s="55"/>
      <c r="R308" s="55"/>
      <c r="S308" s="56"/>
      <c r="T308" s="55"/>
      <c r="U308" s="55"/>
      <c r="V308" s="55"/>
      <c r="W308" s="57"/>
      <c r="X308" s="55"/>
      <c r="Y308" s="55"/>
      <c r="Z308" s="55"/>
      <c r="AA308" s="55"/>
      <c r="AB308" s="55"/>
      <c r="AC308" s="55"/>
      <c r="AD308" s="58"/>
      <c r="AE308" s="55"/>
      <c r="AF308" s="55"/>
      <c r="AG308" s="55"/>
      <c r="AH308" s="55"/>
      <c r="AI308" s="55"/>
      <c r="AJ308" s="58"/>
      <c r="AK308" s="58"/>
      <c r="AL308" s="55"/>
      <c r="AM308" s="55"/>
      <c r="AN308" s="58"/>
      <c r="AO308" s="55"/>
      <c r="AP308" s="55"/>
      <c r="AQ308" s="55"/>
      <c r="AR308" s="59"/>
      <c r="AS308" s="59"/>
      <c r="AT308" s="56"/>
      <c r="AU308" s="55"/>
      <c r="AV308" s="59"/>
      <c r="AW308" s="55"/>
    </row>
    <row r="309" spans="1:49" ht="25.5" customHeight="1" x14ac:dyDescent="0.3">
      <c r="A309" s="49"/>
      <c r="B309" s="50"/>
      <c r="C309" s="50"/>
      <c r="D309" s="50"/>
      <c r="E309" s="51"/>
      <c r="F309" s="52"/>
      <c r="G309" s="50"/>
      <c r="H309" s="53"/>
      <c r="I309" s="40"/>
      <c r="J309" s="54"/>
      <c r="K309" s="54"/>
      <c r="L309" s="55"/>
      <c r="M309" s="55"/>
      <c r="N309" s="55"/>
      <c r="O309" s="55"/>
      <c r="P309" s="55"/>
      <c r="Q309" s="55"/>
      <c r="R309" s="55"/>
      <c r="S309" s="56"/>
      <c r="T309" s="55"/>
      <c r="U309" s="55"/>
      <c r="V309" s="55"/>
      <c r="W309" s="57"/>
      <c r="X309" s="55"/>
      <c r="Y309" s="55"/>
      <c r="Z309" s="55"/>
      <c r="AA309" s="55"/>
      <c r="AB309" s="55"/>
      <c r="AC309" s="55"/>
      <c r="AD309" s="58"/>
      <c r="AE309" s="55"/>
      <c r="AF309" s="55"/>
      <c r="AG309" s="55"/>
      <c r="AH309" s="55"/>
      <c r="AI309" s="55"/>
      <c r="AJ309" s="58"/>
      <c r="AK309" s="58"/>
      <c r="AL309" s="55"/>
      <c r="AM309" s="55"/>
      <c r="AN309" s="58"/>
      <c r="AO309" s="55"/>
      <c r="AP309" s="55"/>
      <c r="AQ309" s="55"/>
      <c r="AR309" s="59"/>
      <c r="AS309" s="59"/>
      <c r="AT309" s="56"/>
      <c r="AU309" s="55"/>
      <c r="AV309" s="59"/>
      <c r="AW309" s="55"/>
    </row>
    <row r="310" spans="1:49" ht="25.5" customHeight="1" x14ac:dyDescent="0.3">
      <c r="A310" s="49"/>
      <c r="B310" s="50"/>
      <c r="C310" s="50"/>
      <c r="D310" s="50"/>
      <c r="E310" s="51"/>
      <c r="F310" s="52"/>
      <c r="G310" s="50"/>
      <c r="H310" s="53"/>
      <c r="I310" s="40"/>
      <c r="J310" s="54"/>
      <c r="K310" s="54"/>
      <c r="L310" s="55"/>
      <c r="M310" s="55"/>
      <c r="N310" s="55"/>
      <c r="O310" s="55"/>
      <c r="P310" s="55"/>
      <c r="Q310" s="55"/>
      <c r="R310" s="55"/>
      <c r="S310" s="56"/>
      <c r="T310" s="55"/>
      <c r="U310" s="55"/>
      <c r="V310" s="55"/>
      <c r="W310" s="57"/>
      <c r="X310" s="55"/>
      <c r="Y310" s="55"/>
      <c r="Z310" s="55"/>
      <c r="AA310" s="55"/>
      <c r="AB310" s="55"/>
      <c r="AC310" s="55"/>
      <c r="AD310" s="58"/>
      <c r="AE310" s="55"/>
      <c r="AF310" s="55"/>
      <c r="AG310" s="55"/>
      <c r="AH310" s="55"/>
      <c r="AI310" s="55"/>
      <c r="AJ310" s="58"/>
      <c r="AK310" s="58"/>
      <c r="AL310" s="55"/>
      <c r="AM310" s="55"/>
      <c r="AN310" s="58"/>
      <c r="AO310" s="55"/>
      <c r="AP310" s="55"/>
      <c r="AQ310" s="55"/>
      <c r="AR310" s="59"/>
      <c r="AS310" s="59"/>
      <c r="AT310" s="56"/>
      <c r="AU310" s="55"/>
      <c r="AV310" s="59"/>
      <c r="AW310" s="55"/>
    </row>
    <row r="311" spans="1:49" ht="25.5" customHeight="1" x14ac:dyDescent="0.3">
      <c r="A311" s="49"/>
      <c r="B311" s="50"/>
      <c r="C311" s="50"/>
      <c r="D311" s="50"/>
      <c r="E311" s="51"/>
      <c r="F311" s="52"/>
      <c r="G311" s="50"/>
      <c r="H311" s="53"/>
      <c r="I311" s="40"/>
      <c r="J311" s="54"/>
      <c r="K311" s="54"/>
      <c r="L311" s="55"/>
      <c r="M311" s="55"/>
      <c r="N311" s="55"/>
      <c r="O311" s="55"/>
      <c r="P311" s="55"/>
      <c r="Q311" s="55"/>
      <c r="R311" s="55"/>
      <c r="S311" s="56"/>
      <c r="T311" s="55"/>
      <c r="U311" s="55"/>
      <c r="V311" s="55"/>
      <c r="W311" s="57"/>
      <c r="X311" s="55"/>
      <c r="Y311" s="55"/>
      <c r="Z311" s="55"/>
      <c r="AA311" s="55"/>
      <c r="AB311" s="55"/>
      <c r="AC311" s="55"/>
      <c r="AD311" s="58"/>
      <c r="AE311" s="55"/>
      <c r="AF311" s="55"/>
      <c r="AG311" s="55"/>
      <c r="AH311" s="55"/>
      <c r="AI311" s="55"/>
      <c r="AJ311" s="58"/>
      <c r="AK311" s="58"/>
      <c r="AL311" s="55"/>
      <c r="AM311" s="55"/>
      <c r="AN311" s="58"/>
      <c r="AO311" s="55"/>
      <c r="AP311" s="55"/>
      <c r="AQ311" s="55"/>
      <c r="AR311" s="59"/>
      <c r="AS311" s="59"/>
      <c r="AT311" s="56"/>
      <c r="AU311" s="55"/>
      <c r="AV311" s="59"/>
      <c r="AW311" s="55"/>
    </row>
    <row r="312" spans="1:49" ht="25.5" customHeight="1" x14ac:dyDescent="0.3">
      <c r="A312" s="49"/>
      <c r="B312" s="50"/>
      <c r="C312" s="50"/>
      <c r="D312" s="50"/>
      <c r="E312" s="51"/>
      <c r="F312" s="52"/>
      <c r="G312" s="50"/>
      <c r="H312" s="53"/>
      <c r="I312" s="40"/>
      <c r="J312" s="54"/>
      <c r="K312" s="54"/>
      <c r="L312" s="55"/>
      <c r="M312" s="55"/>
      <c r="N312" s="55"/>
      <c r="O312" s="55"/>
      <c r="P312" s="55"/>
      <c r="Q312" s="55"/>
      <c r="R312" s="55"/>
      <c r="S312" s="56"/>
      <c r="T312" s="55"/>
      <c r="U312" s="55"/>
      <c r="V312" s="55"/>
      <c r="W312" s="57"/>
      <c r="X312" s="55"/>
      <c r="Y312" s="55"/>
      <c r="Z312" s="55"/>
      <c r="AA312" s="55"/>
      <c r="AB312" s="55"/>
      <c r="AC312" s="55"/>
      <c r="AD312" s="58"/>
      <c r="AE312" s="55"/>
      <c r="AF312" s="55"/>
      <c r="AG312" s="55"/>
      <c r="AH312" s="55"/>
      <c r="AI312" s="55"/>
      <c r="AJ312" s="58"/>
      <c r="AK312" s="58"/>
      <c r="AL312" s="55"/>
      <c r="AM312" s="55"/>
      <c r="AN312" s="58"/>
      <c r="AO312" s="55"/>
      <c r="AP312" s="55"/>
      <c r="AQ312" s="55"/>
      <c r="AR312" s="59"/>
      <c r="AS312" s="59"/>
      <c r="AT312" s="56"/>
      <c r="AU312" s="55"/>
      <c r="AV312" s="59"/>
      <c r="AW312" s="55"/>
    </row>
    <row r="313" spans="1:49" ht="25.5" customHeight="1" x14ac:dyDescent="0.3">
      <c r="A313" s="49"/>
      <c r="B313" s="50"/>
      <c r="C313" s="50"/>
      <c r="D313" s="50"/>
      <c r="E313" s="51"/>
      <c r="F313" s="52"/>
      <c r="G313" s="50"/>
      <c r="H313" s="53"/>
      <c r="I313" s="40"/>
      <c r="J313" s="54"/>
      <c r="K313" s="54"/>
      <c r="L313" s="55"/>
      <c r="M313" s="55"/>
      <c r="N313" s="55"/>
      <c r="O313" s="55"/>
      <c r="P313" s="55"/>
      <c r="Q313" s="55"/>
      <c r="R313" s="55"/>
      <c r="S313" s="56"/>
      <c r="T313" s="55"/>
      <c r="U313" s="55"/>
      <c r="V313" s="55"/>
      <c r="W313" s="57"/>
      <c r="X313" s="55"/>
      <c r="Y313" s="55"/>
      <c r="Z313" s="55"/>
      <c r="AA313" s="55"/>
      <c r="AB313" s="55"/>
      <c r="AC313" s="55"/>
      <c r="AD313" s="58"/>
      <c r="AE313" s="55"/>
      <c r="AF313" s="55"/>
      <c r="AG313" s="55"/>
      <c r="AH313" s="55"/>
      <c r="AI313" s="55"/>
      <c r="AJ313" s="58"/>
      <c r="AK313" s="58"/>
      <c r="AL313" s="55"/>
      <c r="AM313" s="55"/>
      <c r="AN313" s="58"/>
      <c r="AO313" s="55"/>
      <c r="AP313" s="55"/>
      <c r="AQ313" s="55"/>
      <c r="AR313" s="59"/>
      <c r="AS313" s="59"/>
      <c r="AT313" s="56"/>
      <c r="AU313" s="55"/>
      <c r="AV313" s="59"/>
      <c r="AW313" s="55"/>
    </row>
    <row r="314" spans="1:49" ht="25.5" customHeight="1" x14ac:dyDescent="0.3">
      <c r="A314" s="49"/>
      <c r="B314" s="50"/>
      <c r="C314" s="50"/>
      <c r="D314" s="50"/>
      <c r="E314" s="51"/>
      <c r="F314" s="52"/>
      <c r="G314" s="50"/>
      <c r="H314" s="53"/>
      <c r="I314" s="40"/>
      <c r="J314" s="54"/>
      <c r="K314" s="54"/>
      <c r="L314" s="55"/>
      <c r="M314" s="55"/>
      <c r="N314" s="55"/>
      <c r="O314" s="55"/>
      <c r="P314" s="55"/>
      <c r="Q314" s="55"/>
      <c r="R314" s="55"/>
      <c r="S314" s="56"/>
      <c r="T314" s="55"/>
      <c r="U314" s="55"/>
      <c r="V314" s="55"/>
      <c r="W314" s="57"/>
      <c r="X314" s="55"/>
      <c r="Y314" s="55"/>
      <c r="Z314" s="55"/>
      <c r="AA314" s="55"/>
      <c r="AB314" s="55"/>
      <c r="AC314" s="55"/>
      <c r="AD314" s="58"/>
      <c r="AE314" s="55"/>
      <c r="AF314" s="55"/>
      <c r="AG314" s="55"/>
      <c r="AH314" s="55"/>
      <c r="AI314" s="55"/>
      <c r="AJ314" s="58"/>
      <c r="AK314" s="58"/>
      <c r="AL314" s="55"/>
      <c r="AM314" s="55"/>
      <c r="AN314" s="58"/>
      <c r="AO314" s="55"/>
      <c r="AP314" s="55"/>
      <c r="AQ314" s="55"/>
      <c r="AR314" s="59"/>
      <c r="AS314" s="59"/>
      <c r="AT314" s="56"/>
      <c r="AU314" s="55"/>
      <c r="AV314" s="59"/>
      <c r="AW314" s="55"/>
    </row>
    <row r="315" spans="1:49" ht="25.5" customHeight="1" x14ac:dyDescent="0.3">
      <c r="A315" s="49"/>
      <c r="B315" s="50"/>
      <c r="C315" s="50"/>
      <c r="D315" s="50"/>
      <c r="E315" s="51"/>
      <c r="F315" s="52"/>
      <c r="G315" s="50"/>
      <c r="H315" s="53"/>
      <c r="I315" s="40"/>
      <c r="J315" s="54"/>
      <c r="K315" s="54"/>
      <c r="L315" s="55"/>
      <c r="M315" s="55"/>
      <c r="N315" s="55"/>
      <c r="O315" s="55"/>
      <c r="P315" s="55"/>
      <c r="Q315" s="55"/>
      <c r="R315" s="55"/>
      <c r="S315" s="56"/>
      <c r="T315" s="55"/>
      <c r="U315" s="55"/>
      <c r="V315" s="55"/>
      <c r="W315" s="57"/>
      <c r="X315" s="55"/>
      <c r="Y315" s="55"/>
      <c r="Z315" s="55"/>
      <c r="AA315" s="55"/>
      <c r="AB315" s="55"/>
      <c r="AC315" s="55"/>
      <c r="AD315" s="58"/>
      <c r="AE315" s="55"/>
      <c r="AF315" s="55"/>
      <c r="AG315" s="55"/>
      <c r="AH315" s="55"/>
      <c r="AI315" s="55"/>
      <c r="AJ315" s="58"/>
      <c r="AK315" s="58"/>
      <c r="AL315" s="55"/>
      <c r="AM315" s="55"/>
      <c r="AN315" s="58"/>
      <c r="AO315" s="55"/>
      <c r="AP315" s="55"/>
      <c r="AQ315" s="55"/>
      <c r="AR315" s="59"/>
      <c r="AS315" s="59"/>
      <c r="AT315" s="56"/>
      <c r="AU315" s="55"/>
      <c r="AV315" s="59"/>
      <c r="AW315" s="55"/>
    </row>
    <row r="316" spans="1:49" ht="25.5" customHeight="1" x14ac:dyDescent="0.3">
      <c r="A316" s="49"/>
      <c r="B316" s="50"/>
      <c r="C316" s="50"/>
      <c r="D316" s="50"/>
      <c r="E316" s="51"/>
      <c r="F316" s="52"/>
      <c r="G316" s="50"/>
      <c r="H316" s="53"/>
      <c r="I316" s="40"/>
      <c r="J316" s="54"/>
      <c r="K316" s="54"/>
      <c r="L316" s="55"/>
      <c r="M316" s="55"/>
      <c r="N316" s="55"/>
      <c r="O316" s="55"/>
      <c r="P316" s="55"/>
      <c r="Q316" s="55"/>
      <c r="R316" s="55"/>
      <c r="S316" s="56"/>
      <c r="T316" s="55"/>
      <c r="U316" s="55"/>
      <c r="V316" s="55"/>
      <c r="W316" s="57"/>
      <c r="X316" s="55"/>
      <c r="Y316" s="55"/>
      <c r="Z316" s="55"/>
      <c r="AA316" s="55"/>
      <c r="AB316" s="55"/>
      <c r="AC316" s="55"/>
      <c r="AD316" s="58"/>
      <c r="AE316" s="55"/>
      <c r="AF316" s="55"/>
      <c r="AG316" s="55"/>
      <c r="AH316" s="55"/>
      <c r="AI316" s="55"/>
      <c r="AJ316" s="58"/>
      <c r="AK316" s="58"/>
      <c r="AL316" s="55"/>
      <c r="AM316" s="55"/>
      <c r="AN316" s="58"/>
      <c r="AO316" s="55"/>
      <c r="AP316" s="55"/>
      <c r="AQ316" s="55"/>
      <c r="AR316" s="59"/>
      <c r="AS316" s="59"/>
      <c r="AT316" s="56"/>
      <c r="AU316" s="55"/>
      <c r="AV316" s="59"/>
      <c r="AW316" s="55"/>
    </row>
    <row r="317" spans="1:49" ht="25.5" customHeight="1" x14ac:dyDescent="0.3">
      <c r="A317" s="49"/>
      <c r="B317" s="50"/>
      <c r="C317" s="50"/>
      <c r="D317" s="50"/>
      <c r="E317" s="51"/>
      <c r="F317" s="52"/>
      <c r="G317" s="50"/>
      <c r="H317" s="53"/>
      <c r="I317" s="40"/>
      <c r="J317" s="54"/>
      <c r="K317" s="54"/>
      <c r="L317" s="55"/>
      <c r="M317" s="55"/>
      <c r="N317" s="55"/>
      <c r="O317" s="55"/>
      <c r="P317" s="55"/>
      <c r="Q317" s="55"/>
      <c r="R317" s="55"/>
      <c r="S317" s="56"/>
      <c r="T317" s="55"/>
      <c r="U317" s="55"/>
      <c r="V317" s="55"/>
      <c r="W317" s="57"/>
      <c r="X317" s="55"/>
      <c r="Y317" s="55"/>
      <c r="Z317" s="55"/>
      <c r="AA317" s="55"/>
      <c r="AB317" s="55"/>
      <c r="AC317" s="55"/>
      <c r="AD317" s="58"/>
      <c r="AE317" s="55"/>
      <c r="AF317" s="55"/>
      <c r="AG317" s="55"/>
      <c r="AH317" s="55"/>
      <c r="AI317" s="55"/>
      <c r="AJ317" s="58"/>
      <c r="AK317" s="58"/>
      <c r="AL317" s="55"/>
      <c r="AM317" s="55"/>
      <c r="AN317" s="58"/>
      <c r="AO317" s="55"/>
      <c r="AP317" s="55"/>
      <c r="AQ317" s="55"/>
      <c r="AR317" s="59"/>
      <c r="AS317" s="59"/>
      <c r="AT317" s="56"/>
      <c r="AU317" s="55"/>
      <c r="AV317" s="59"/>
      <c r="AW317" s="55"/>
    </row>
    <row r="318" spans="1:49" ht="25.5" customHeight="1" x14ac:dyDescent="0.3">
      <c r="A318" s="49"/>
      <c r="B318" s="50"/>
      <c r="C318" s="50"/>
      <c r="D318" s="50"/>
      <c r="E318" s="51"/>
      <c r="F318" s="52"/>
      <c r="G318" s="50"/>
      <c r="H318" s="53"/>
      <c r="I318" s="40"/>
      <c r="J318" s="54"/>
      <c r="K318" s="54"/>
      <c r="L318" s="55"/>
      <c r="M318" s="55"/>
      <c r="N318" s="55"/>
      <c r="O318" s="55"/>
      <c r="P318" s="55"/>
      <c r="Q318" s="55"/>
      <c r="R318" s="55"/>
      <c r="S318" s="56"/>
      <c r="T318" s="55"/>
      <c r="U318" s="55"/>
      <c r="V318" s="55"/>
      <c r="W318" s="57"/>
      <c r="X318" s="55"/>
      <c r="Y318" s="55"/>
      <c r="Z318" s="55"/>
      <c r="AA318" s="55"/>
      <c r="AB318" s="55"/>
      <c r="AC318" s="55"/>
      <c r="AD318" s="58"/>
      <c r="AE318" s="55"/>
      <c r="AF318" s="55"/>
      <c r="AG318" s="55"/>
      <c r="AH318" s="55"/>
      <c r="AI318" s="55"/>
      <c r="AJ318" s="58"/>
      <c r="AK318" s="58"/>
      <c r="AL318" s="55"/>
      <c r="AM318" s="55"/>
      <c r="AN318" s="58"/>
      <c r="AO318" s="55"/>
      <c r="AP318" s="55"/>
      <c r="AQ318" s="55"/>
      <c r="AR318" s="59"/>
      <c r="AS318" s="59"/>
      <c r="AT318" s="56"/>
      <c r="AU318" s="55"/>
      <c r="AV318" s="59"/>
      <c r="AW318" s="55"/>
    </row>
    <row r="319" spans="1:49" ht="25.5" customHeight="1" x14ac:dyDescent="0.3">
      <c r="A319" s="49"/>
      <c r="B319" s="50"/>
      <c r="C319" s="50"/>
      <c r="D319" s="50"/>
      <c r="E319" s="51"/>
      <c r="F319" s="52"/>
      <c r="G319" s="50"/>
      <c r="H319" s="53"/>
      <c r="I319" s="40"/>
      <c r="J319" s="54"/>
      <c r="K319" s="54"/>
      <c r="L319" s="55"/>
      <c r="M319" s="55"/>
      <c r="N319" s="55"/>
      <c r="O319" s="55"/>
      <c r="P319" s="55"/>
      <c r="Q319" s="55"/>
      <c r="R319" s="55"/>
      <c r="S319" s="56"/>
      <c r="T319" s="55"/>
      <c r="U319" s="55"/>
      <c r="V319" s="55"/>
      <c r="W319" s="57"/>
      <c r="X319" s="55"/>
      <c r="Y319" s="55"/>
      <c r="Z319" s="55"/>
      <c r="AA319" s="55"/>
      <c r="AB319" s="55"/>
      <c r="AC319" s="55"/>
      <c r="AD319" s="58"/>
      <c r="AE319" s="55"/>
      <c r="AF319" s="55"/>
      <c r="AG319" s="55"/>
      <c r="AH319" s="55"/>
      <c r="AI319" s="55"/>
      <c r="AJ319" s="58"/>
      <c r="AK319" s="58"/>
      <c r="AL319" s="55"/>
      <c r="AM319" s="55"/>
      <c r="AN319" s="58"/>
      <c r="AO319" s="55"/>
      <c r="AP319" s="55"/>
      <c r="AQ319" s="55"/>
      <c r="AR319" s="59"/>
      <c r="AS319" s="59"/>
      <c r="AT319" s="56"/>
      <c r="AU319" s="55"/>
      <c r="AV319" s="59"/>
      <c r="AW319" s="55"/>
    </row>
    <row r="320" spans="1:49" ht="25.5" customHeight="1" x14ac:dyDescent="0.3">
      <c r="A320" s="49"/>
      <c r="B320" s="50"/>
      <c r="C320" s="50"/>
      <c r="D320" s="50"/>
      <c r="E320" s="51"/>
      <c r="F320" s="52"/>
      <c r="G320" s="50"/>
      <c r="H320" s="53"/>
      <c r="I320" s="40"/>
      <c r="J320" s="54"/>
      <c r="K320" s="54"/>
      <c r="L320" s="55"/>
      <c r="M320" s="55"/>
      <c r="N320" s="55"/>
      <c r="O320" s="55"/>
      <c r="P320" s="55"/>
      <c r="Q320" s="55"/>
      <c r="R320" s="55"/>
      <c r="S320" s="56"/>
      <c r="T320" s="55"/>
      <c r="U320" s="55"/>
      <c r="V320" s="55"/>
      <c r="W320" s="57"/>
      <c r="X320" s="55"/>
      <c r="Y320" s="55"/>
      <c r="Z320" s="55"/>
      <c r="AA320" s="55"/>
      <c r="AB320" s="55"/>
      <c r="AC320" s="55"/>
      <c r="AD320" s="58"/>
      <c r="AE320" s="55"/>
      <c r="AF320" s="55"/>
      <c r="AG320" s="55"/>
      <c r="AH320" s="55"/>
      <c r="AI320" s="55"/>
      <c r="AJ320" s="58"/>
      <c r="AK320" s="58"/>
      <c r="AL320" s="55"/>
      <c r="AM320" s="55"/>
      <c r="AN320" s="58"/>
      <c r="AO320" s="55"/>
      <c r="AP320" s="55"/>
      <c r="AQ320" s="55"/>
      <c r="AR320" s="59"/>
      <c r="AS320" s="59"/>
      <c r="AT320" s="56"/>
      <c r="AU320" s="55"/>
      <c r="AV320" s="59"/>
      <c r="AW320" s="55"/>
    </row>
    <row r="321" spans="1:49" ht="25.5" customHeight="1" x14ac:dyDescent="0.3">
      <c r="A321" s="49"/>
      <c r="B321" s="50"/>
      <c r="C321" s="50"/>
      <c r="D321" s="50"/>
      <c r="E321" s="51"/>
      <c r="F321" s="52"/>
      <c r="G321" s="50"/>
      <c r="H321" s="53"/>
      <c r="I321" s="40"/>
      <c r="J321" s="54"/>
      <c r="K321" s="54"/>
      <c r="L321" s="55"/>
      <c r="M321" s="55"/>
      <c r="N321" s="55"/>
      <c r="O321" s="55"/>
      <c r="P321" s="55"/>
      <c r="Q321" s="55"/>
      <c r="R321" s="55"/>
      <c r="S321" s="56"/>
      <c r="T321" s="55"/>
      <c r="U321" s="55"/>
      <c r="V321" s="55"/>
      <c r="W321" s="57"/>
      <c r="X321" s="55"/>
      <c r="Y321" s="55"/>
      <c r="Z321" s="55"/>
      <c r="AA321" s="55"/>
      <c r="AB321" s="55"/>
      <c r="AC321" s="55"/>
      <c r="AD321" s="58"/>
      <c r="AE321" s="55"/>
      <c r="AF321" s="55"/>
      <c r="AG321" s="55"/>
      <c r="AH321" s="55"/>
      <c r="AI321" s="55"/>
      <c r="AJ321" s="58"/>
      <c r="AK321" s="58"/>
      <c r="AL321" s="55"/>
      <c r="AM321" s="55"/>
      <c r="AN321" s="58"/>
      <c r="AO321" s="55"/>
      <c r="AP321" s="55"/>
      <c r="AQ321" s="55"/>
      <c r="AR321" s="59"/>
      <c r="AS321" s="59"/>
      <c r="AT321" s="56"/>
      <c r="AU321" s="55"/>
      <c r="AV321" s="59"/>
      <c r="AW321" s="55"/>
    </row>
    <row r="322" spans="1:49" ht="25.5" customHeight="1" x14ac:dyDescent="0.3">
      <c r="A322" s="49"/>
      <c r="B322" s="50"/>
      <c r="C322" s="50"/>
      <c r="D322" s="50"/>
      <c r="E322" s="51"/>
      <c r="F322" s="52"/>
      <c r="G322" s="50"/>
      <c r="H322" s="53"/>
      <c r="I322" s="40"/>
      <c r="J322" s="54"/>
      <c r="K322" s="54"/>
      <c r="L322" s="55"/>
      <c r="M322" s="55"/>
      <c r="N322" s="55"/>
      <c r="O322" s="55"/>
      <c r="P322" s="55"/>
      <c r="Q322" s="55"/>
      <c r="R322" s="55"/>
      <c r="S322" s="56"/>
      <c r="T322" s="55"/>
      <c r="U322" s="55"/>
      <c r="V322" s="55"/>
      <c r="W322" s="57"/>
      <c r="X322" s="55"/>
      <c r="Y322" s="55"/>
      <c r="Z322" s="55"/>
      <c r="AA322" s="55"/>
      <c r="AB322" s="55"/>
      <c r="AC322" s="55"/>
      <c r="AD322" s="58"/>
      <c r="AE322" s="55"/>
      <c r="AF322" s="55"/>
      <c r="AG322" s="55"/>
      <c r="AH322" s="55"/>
      <c r="AI322" s="55"/>
      <c r="AJ322" s="58"/>
      <c r="AK322" s="58"/>
      <c r="AL322" s="55"/>
      <c r="AM322" s="55"/>
      <c r="AN322" s="58"/>
      <c r="AO322" s="55"/>
      <c r="AP322" s="55"/>
      <c r="AQ322" s="55"/>
      <c r="AR322" s="59"/>
      <c r="AS322" s="59"/>
      <c r="AT322" s="56"/>
      <c r="AU322" s="55"/>
      <c r="AV322" s="59"/>
      <c r="AW322" s="55"/>
    </row>
    <row r="323" spans="1:49" ht="25.5" customHeight="1" x14ac:dyDescent="0.3">
      <c r="A323" s="49"/>
      <c r="B323" s="50"/>
      <c r="C323" s="50"/>
      <c r="D323" s="50"/>
      <c r="E323" s="51"/>
      <c r="F323" s="52"/>
      <c r="G323" s="50"/>
      <c r="H323" s="53"/>
      <c r="I323" s="40"/>
      <c r="J323" s="54"/>
      <c r="K323" s="54"/>
      <c r="L323" s="55"/>
      <c r="M323" s="55"/>
      <c r="N323" s="55"/>
      <c r="O323" s="55"/>
      <c r="P323" s="55"/>
      <c r="Q323" s="55"/>
      <c r="R323" s="55"/>
      <c r="S323" s="56"/>
      <c r="T323" s="55"/>
      <c r="U323" s="55"/>
      <c r="V323" s="55"/>
      <c r="W323" s="57"/>
      <c r="X323" s="55"/>
      <c r="Y323" s="55"/>
      <c r="Z323" s="55"/>
      <c r="AA323" s="55"/>
      <c r="AB323" s="55"/>
      <c r="AC323" s="55"/>
      <c r="AD323" s="58"/>
      <c r="AE323" s="55"/>
      <c r="AF323" s="55"/>
      <c r="AG323" s="55"/>
      <c r="AH323" s="55"/>
      <c r="AI323" s="55"/>
      <c r="AJ323" s="58"/>
      <c r="AK323" s="58"/>
      <c r="AL323" s="55"/>
      <c r="AM323" s="55"/>
      <c r="AN323" s="58"/>
      <c r="AO323" s="55"/>
      <c r="AP323" s="55"/>
      <c r="AQ323" s="55"/>
      <c r="AR323" s="59"/>
      <c r="AS323" s="59"/>
      <c r="AT323" s="56"/>
      <c r="AU323" s="55"/>
      <c r="AV323" s="59"/>
      <c r="AW323" s="55"/>
    </row>
    <row r="324" spans="1:49" ht="25.5" customHeight="1" x14ac:dyDescent="0.3">
      <c r="A324" s="49"/>
      <c r="B324" s="50"/>
      <c r="C324" s="50"/>
      <c r="D324" s="50"/>
      <c r="E324" s="51"/>
      <c r="F324" s="52"/>
      <c r="G324" s="50"/>
      <c r="H324" s="53"/>
      <c r="I324" s="40"/>
      <c r="J324" s="54"/>
      <c r="K324" s="54"/>
      <c r="L324" s="55"/>
      <c r="M324" s="55"/>
      <c r="N324" s="55"/>
      <c r="O324" s="55"/>
      <c r="P324" s="55"/>
      <c r="Q324" s="55"/>
      <c r="R324" s="55"/>
      <c r="S324" s="56"/>
      <c r="T324" s="55"/>
      <c r="U324" s="55"/>
      <c r="V324" s="55"/>
      <c r="W324" s="57"/>
      <c r="X324" s="55"/>
      <c r="Y324" s="55"/>
      <c r="Z324" s="55"/>
      <c r="AA324" s="55"/>
      <c r="AB324" s="55"/>
      <c r="AC324" s="55"/>
      <c r="AD324" s="58"/>
      <c r="AE324" s="55"/>
      <c r="AF324" s="55"/>
      <c r="AG324" s="55"/>
      <c r="AH324" s="55"/>
      <c r="AI324" s="55"/>
      <c r="AJ324" s="58"/>
      <c r="AK324" s="58"/>
      <c r="AL324" s="55"/>
      <c r="AM324" s="55"/>
      <c r="AN324" s="58"/>
      <c r="AO324" s="55"/>
      <c r="AP324" s="55"/>
      <c r="AQ324" s="55"/>
      <c r="AR324" s="59"/>
      <c r="AS324" s="59"/>
      <c r="AT324" s="56"/>
      <c r="AU324" s="55"/>
      <c r="AV324" s="59"/>
      <c r="AW324" s="55"/>
    </row>
    <row r="325" spans="1:49" ht="25.5" customHeight="1" x14ac:dyDescent="0.3">
      <c r="A325" s="49"/>
      <c r="B325" s="50"/>
      <c r="C325" s="50"/>
      <c r="D325" s="50"/>
      <c r="E325" s="51"/>
      <c r="F325" s="52"/>
      <c r="G325" s="50"/>
      <c r="H325" s="53"/>
      <c r="I325" s="40"/>
      <c r="J325" s="54"/>
      <c r="K325" s="54"/>
      <c r="L325" s="55"/>
      <c r="M325" s="55"/>
      <c r="N325" s="55"/>
      <c r="O325" s="55"/>
      <c r="P325" s="55"/>
      <c r="Q325" s="55"/>
      <c r="R325" s="55"/>
      <c r="S325" s="56"/>
      <c r="T325" s="55"/>
      <c r="U325" s="55"/>
      <c r="V325" s="55"/>
      <c r="W325" s="57"/>
      <c r="X325" s="55"/>
      <c r="Y325" s="55"/>
      <c r="Z325" s="55"/>
      <c r="AA325" s="55"/>
      <c r="AB325" s="55"/>
      <c r="AC325" s="55"/>
      <c r="AD325" s="58"/>
      <c r="AE325" s="55"/>
      <c r="AF325" s="55"/>
      <c r="AG325" s="55"/>
      <c r="AH325" s="55"/>
      <c r="AI325" s="55"/>
      <c r="AJ325" s="58"/>
      <c r="AK325" s="58"/>
      <c r="AL325" s="55"/>
      <c r="AM325" s="55"/>
      <c r="AN325" s="58"/>
      <c r="AO325" s="55"/>
      <c r="AP325" s="55"/>
      <c r="AQ325" s="55"/>
      <c r="AR325" s="59"/>
      <c r="AS325" s="59"/>
      <c r="AT325" s="56"/>
      <c r="AU325" s="55"/>
      <c r="AV325" s="59"/>
      <c r="AW325" s="55"/>
    </row>
    <row r="326" spans="1:49" ht="25.5" customHeight="1" x14ac:dyDescent="0.3">
      <c r="A326" s="49"/>
      <c r="B326" s="50"/>
      <c r="C326" s="50"/>
      <c r="D326" s="50"/>
      <c r="E326" s="51"/>
      <c r="F326" s="52"/>
      <c r="G326" s="50"/>
      <c r="H326" s="53"/>
      <c r="I326" s="40"/>
      <c r="J326" s="54"/>
      <c r="K326" s="54"/>
      <c r="L326" s="55"/>
      <c r="M326" s="55"/>
      <c r="N326" s="55"/>
      <c r="O326" s="55"/>
      <c r="P326" s="55"/>
      <c r="Q326" s="55"/>
      <c r="R326" s="55"/>
      <c r="S326" s="56"/>
      <c r="T326" s="55"/>
      <c r="U326" s="55"/>
      <c r="V326" s="55"/>
      <c r="W326" s="57"/>
      <c r="X326" s="55"/>
      <c r="Y326" s="55"/>
      <c r="Z326" s="55"/>
      <c r="AA326" s="55"/>
      <c r="AB326" s="55"/>
      <c r="AC326" s="55"/>
      <c r="AD326" s="58"/>
      <c r="AE326" s="55"/>
      <c r="AF326" s="55"/>
      <c r="AG326" s="55"/>
      <c r="AH326" s="55"/>
      <c r="AI326" s="55"/>
      <c r="AJ326" s="58"/>
      <c r="AK326" s="58"/>
      <c r="AL326" s="55"/>
      <c r="AM326" s="55"/>
      <c r="AN326" s="58"/>
      <c r="AO326" s="55"/>
      <c r="AP326" s="55"/>
      <c r="AQ326" s="55"/>
      <c r="AR326" s="59"/>
      <c r="AS326" s="59"/>
      <c r="AT326" s="56"/>
      <c r="AU326" s="55"/>
      <c r="AV326" s="59"/>
      <c r="AW326" s="55"/>
    </row>
    <row r="327" spans="1:49" ht="25.5" customHeight="1" x14ac:dyDescent="0.3">
      <c r="A327" s="49"/>
      <c r="B327" s="50"/>
      <c r="C327" s="50"/>
      <c r="D327" s="50"/>
      <c r="E327" s="51"/>
      <c r="F327" s="52"/>
      <c r="G327" s="50"/>
      <c r="H327" s="53"/>
      <c r="I327" s="40"/>
      <c r="J327" s="54"/>
      <c r="K327" s="54"/>
      <c r="L327" s="55"/>
      <c r="M327" s="55"/>
      <c r="N327" s="55"/>
      <c r="O327" s="55"/>
      <c r="P327" s="55"/>
      <c r="Q327" s="55"/>
      <c r="R327" s="55"/>
      <c r="S327" s="56"/>
      <c r="T327" s="55"/>
      <c r="U327" s="55"/>
      <c r="V327" s="55"/>
      <c r="W327" s="57"/>
      <c r="X327" s="55"/>
      <c r="Y327" s="55"/>
      <c r="Z327" s="55"/>
      <c r="AA327" s="55"/>
      <c r="AB327" s="55"/>
      <c r="AC327" s="55"/>
      <c r="AD327" s="58"/>
      <c r="AE327" s="55"/>
      <c r="AF327" s="55"/>
      <c r="AG327" s="55"/>
      <c r="AH327" s="55"/>
      <c r="AI327" s="55"/>
      <c r="AJ327" s="58"/>
      <c r="AK327" s="58"/>
      <c r="AL327" s="55"/>
      <c r="AM327" s="55"/>
      <c r="AN327" s="58"/>
      <c r="AO327" s="55"/>
      <c r="AP327" s="55"/>
      <c r="AQ327" s="55"/>
      <c r="AR327" s="59"/>
      <c r="AS327" s="59"/>
      <c r="AT327" s="56"/>
      <c r="AU327" s="55"/>
      <c r="AV327" s="59"/>
      <c r="AW327" s="55"/>
    </row>
    <row r="328" spans="1:49" ht="25.5" customHeight="1" x14ac:dyDescent="0.3">
      <c r="A328" s="49"/>
      <c r="B328" s="50"/>
      <c r="C328" s="50"/>
      <c r="D328" s="50"/>
      <c r="E328" s="51"/>
      <c r="F328" s="52"/>
      <c r="G328" s="50"/>
      <c r="H328" s="53"/>
      <c r="I328" s="40"/>
      <c r="J328" s="54"/>
      <c r="K328" s="54"/>
      <c r="L328" s="55"/>
      <c r="M328" s="55"/>
      <c r="N328" s="55"/>
      <c r="O328" s="55"/>
      <c r="P328" s="55"/>
      <c r="Q328" s="55"/>
      <c r="R328" s="55"/>
      <c r="S328" s="56"/>
      <c r="T328" s="55"/>
      <c r="U328" s="55"/>
      <c r="V328" s="55"/>
      <c r="W328" s="57"/>
      <c r="X328" s="55"/>
      <c r="Y328" s="55"/>
      <c r="Z328" s="55"/>
      <c r="AA328" s="55"/>
      <c r="AB328" s="55"/>
      <c r="AC328" s="55"/>
      <c r="AD328" s="58"/>
      <c r="AE328" s="55"/>
      <c r="AF328" s="55"/>
      <c r="AG328" s="55"/>
      <c r="AH328" s="55"/>
      <c r="AI328" s="55"/>
      <c r="AJ328" s="58"/>
      <c r="AK328" s="58"/>
      <c r="AL328" s="55"/>
      <c r="AM328" s="55"/>
      <c r="AN328" s="58"/>
      <c r="AO328" s="55"/>
      <c r="AP328" s="55"/>
      <c r="AQ328" s="55"/>
      <c r="AR328" s="59"/>
      <c r="AS328" s="59"/>
      <c r="AT328" s="56"/>
      <c r="AU328" s="55"/>
      <c r="AV328" s="59"/>
      <c r="AW328" s="55"/>
    </row>
    <row r="329" spans="1:49" ht="25.5" customHeight="1" x14ac:dyDescent="0.3">
      <c r="A329" s="49"/>
      <c r="B329" s="50"/>
      <c r="C329" s="50"/>
      <c r="D329" s="50"/>
      <c r="E329" s="51"/>
      <c r="F329" s="52"/>
      <c r="G329" s="50"/>
      <c r="H329" s="53"/>
      <c r="I329" s="40"/>
      <c r="J329" s="54"/>
      <c r="K329" s="54"/>
      <c r="L329" s="55"/>
      <c r="M329" s="55"/>
      <c r="N329" s="55"/>
      <c r="O329" s="55"/>
      <c r="P329" s="55"/>
      <c r="Q329" s="55"/>
      <c r="R329" s="55"/>
      <c r="S329" s="56"/>
      <c r="T329" s="55"/>
      <c r="U329" s="55"/>
      <c r="V329" s="55"/>
      <c r="W329" s="57"/>
      <c r="X329" s="55"/>
      <c r="Y329" s="55"/>
      <c r="Z329" s="55"/>
      <c r="AA329" s="55"/>
      <c r="AB329" s="55"/>
      <c r="AC329" s="55"/>
      <c r="AD329" s="58"/>
      <c r="AE329" s="55"/>
      <c r="AF329" s="55"/>
      <c r="AG329" s="55"/>
      <c r="AH329" s="55"/>
      <c r="AI329" s="55"/>
      <c r="AJ329" s="58"/>
      <c r="AK329" s="58"/>
      <c r="AL329" s="55"/>
      <c r="AM329" s="55"/>
      <c r="AN329" s="58"/>
      <c r="AO329" s="55"/>
      <c r="AP329" s="55"/>
      <c r="AQ329" s="55"/>
      <c r="AR329" s="59"/>
      <c r="AS329" s="59"/>
      <c r="AT329" s="56"/>
      <c r="AU329" s="55"/>
      <c r="AV329" s="59"/>
      <c r="AW329" s="55"/>
    </row>
    <row r="330" spans="1:49" ht="25.5" customHeight="1" x14ac:dyDescent="0.3">
      <c r="A330" s="49"/>
      <c r="B330" s="50"/>
      <c r="C330" s="50"/>
      <c r="D330" s="50"/>
      <c r="E330" s="51"/>
      <c r="F330" s="52"/>
      <c r="G330" s="50"/>
      <c r="H330" s="53"/>
      <c r="I330" s="40"/>
      <c r="J330" s="54"/>
      <c r="K330" s="54"/>
      <c r="L330" s="55"/>
      <c r="M330" s="55"/>
      <c r="N330" s="55"/>
      <c r="O330" s="55"/>
      <c r="P330" s="55"/>
      <c r="Q330" s="55"/>
      <c r="R330" s="55"/>
      <c r="S330" s="56"/>
      <c r="T330" s="55"/>
      <c r="U330" s="55"/>
      <c r="V330" s="55"/>
      <c r="W330" s="57"/>
      <c r="X330" s="55"/>
      <c r="Y330" s="55"/>
      <c r="Z330" s="55"/>
      <c r="AA330" s="55"/>
      <c r="AB330" s="55"/>
      <c r="AC330" s="55"/>
      <c r="AD330" s="58"/>
      <c r="AE330" s="55"/>
      <c r="AF330" s="55"/>
      <c r="AG330" s="55"/>
      <c r="AH330" s="55"/>
      <c r="AI330" s="55"/>
      <c r="AJ330" s="58"/>
      <c r="AK330" s="58"/>
      <c r="AL330" s="55"/>
      <c r="AM330" s="55"/>
      <c r="AN330" s="58"/>
      <c r="AO330" s="55"/>
      <c r="AP330" s="55"/>
      <c r="AQ330" s="55"/>
      <c r="AR330" s="59"/>
      <c r="AS330" s="59"/>
      <c r="AT330" s="56"/>
      <c r="AU330" s="55"/>
      <c r="AV330" s="59"/>
      <c r="AW330" s="55"/>
    </row>
    <row r="331" spans="1:49" ht="25.5" customHeight="1" x14ac:dyDescent="0.3">
      <c r="A331" s="49"/>
      <c r="B331" s="50"/>
      <c r="C331" s="50"/>
      <c r="D331" s="50"/>
      <c r="E331" s="51"/>
      <c r="F331" s="52"/>
      <c r="G331" s="50"/>
      <c r="H331" s="53"/>
      <c r="I331" s="40"/>
      <c r="J331" s="54"/>
      <c r="K331" s="54"/>
      <c r="L331" s="55"/>
      <c r="M331" s="55"/>
      <c r="N331" s="55"/>
      <c r="O331" s="55"/>
      <c r="P331" s="55"/>
      <c r="Q331" s="55"/>
      <c r="R331" s="55"/>
      <c r="S331" s="56"/>
      <c r="T331" s="55"/>
      <c r="U331" s="55"/>
      <c r="V331" s="55"/>
      <c r="W331" s="57"/>
      <c r="X331" s="55"/>
      <c r="Y331" s="55"/>
      <c r="Z331" s="55"/>
      <c r="AA331" s="55"/>
      <c r="AB331" s="55"/>
      <c r="AC331" s="55"/>
      <c r="AD331" s="58"/>
      <c r="AE331" s="55"/>
      <c r="AF331" s="55"/>
      <c r="AG331" s="55"/>
      <c r="AH331" s="55"/>
      <c r="AI331" s="55"/>
      <c r="AJ331" s="58"/>
      <c r="AK331" s="58"/>
      <c r="AL331" s="55"/>
      <c r="AM331" s="55"/>
      <c r="AN331" s="58"/>
      <c r="AO331" s="55"/>
      <c r="AP331" s="55"/>
      <c r="AQ331" s="55"/>
      <c r="AR331" s="59"/>
      <c r="AS331" s="59"/>
      <c r="AT331" s="56"/>
      <c r="AU331" s="55"/>
      <c r="AV331" s="59"/>
      <c r="AW331" s="55"/>
    </row>
    <row r="332" spans="1:49" ht="25.5" customHeight="1" x14ac:dyDescent="0.3">
      <c r="A332" s="49"/>
      <c r="B332" s="50"/>
      <c r="C332" s="50"/>
      <c r="D332" s="50"/>
      <c r="E332" s="51"/>
      <c r="F332" s="52"/>
      <c r="G332" s="50"/>
      <c r="H332" s="53"/>
      <c r="I332" s="40"/>
      <c r="J332" s="54"/>
      <c r="K332" s="54"/>
      <c r="L332" s="55"/>
      <c r="M332" s="55"/>
      <c r="N332" s="55"/>
      <c r="O332" s="55"/>
      <c r="P332" s="55"/>
      <c r="Q332" s="55"/>
      <c r="R332" s="55"/>
      <c r="S332" s="56"/>
      <c r="T332" s="55"/>
      <c r="U332" s="55"/>
      <c r="V332" s="55"/>
      <c r="W332" s="57"/>
      <c r="X332" s="55"/>
      <c r="Y332" s="55"/>
      <c r="Z332" s="55"/>
      <c r="AA332" s="55"/>
      <c r="AB332" s="55"/>
      <c r="AC332" s="55"/>
      <c r="AD332" s="58"/>
      <c r="AE332" s="55"/>
      <c r="AF332" s="55"/>
      <c r="AG332" s="55"/>
      <c r="AH332" s="55"/>
      <c r="AI332" s="55"/>
      <c r="AJ332" s="58"/>
      <c r="AK332" s="58"/>
      <c r="AL332" s="55"/>
      <c r="AM332" s="55"/>
      <c r="AN332" s="58"/>
      <c r="AO332" s="55"/>
      <c r="AP332" s="55"/>
      <c r="AQ332" s="55"/>
      <c r="AR332" s="59"/>
      <c r="AS332" s="59"/>
      <c r="AT332" s="56"/>
      <c r="AU332" s="55"/>
      <c r="AV332" s="59"/>
      <c r="AW332" s="55"/>
    </row>
    <row r="333" spans="1:49" ht="25.5" customHeight="1" x14ac:dyDescent="0.3">
      <c r="A333" s="49"/>
      <c r="B333" s="50"/>
      <c r="C333" s="50"/>
      <c r="D333" s="50"/>
      <c r="E333" s="51"/>
      <c r="F333" s="52"/>
      <c r="G333" s="50"/>
      <c r="H333" s="53"/>
      <c r="I333" s="40"/>
      <c r="J333" s="54"/>
      <c r="K333" s="54"/>
      <c r="L333" s="55"/>
      <c r="M333" s="55"/>
      <c r="N333" s="55"/>
      <c r="O333" s="55"/>
      <c r="P333" s="55"/>
      <c r="Q333" s="55"/>
      <c r="R333" s="55"/>
      <c r="S333" s="56"/>
      <c r="T333" s="55"/>
      <c r="U333" s="55"/>
      <c r="V333" s="55"/>
      <c r="W333" s="57"/>
      <c r="X333" s="55"/>
      <c r="Y333" s="55"/>
      <c r="Z333" s="55"/>
      <c r="AA333" s="55"/>
      <c r="AB333" s="55"/>
      <c r="AC333" s="55"/>
      <c r="AD333" s="58"/>
      <c r="AE333" s="55"/>
      <c r="AF333" s="55"/>
      <c r="AG333" s="55"/>
      <c r="AH333" s="55"/>
      <c r="AI333" s="55"/>
      <c r="AJ333" s="58"/>
      <c r="AK333" s="58"/>
      <c r="AL333" s="55"/>
      <c r="AM333" s="55"/>
      <c r="AN333" s="58"/>
      <c r="AO333" s="55"/>
      <c r="AP333" s="55"/>
      <c r="AQ333" s="55"/>
      <c r="AR333" s="59"/>
      <c r="AS333" s="59"/>
      <c r="AT333" s="56"/>
      <c r="AU333" s="55"/>
      <c r="AV333" s="59"/>
      <c r="AW333" s="55"/>
    </row>
    <row r="334" spans="1:49" ht="25.5" customHeight="1" x14ac:dyDescent="0.3">
      <c r="A334" s="49"/>
      <c r="B334" s="50"/>
      <c r="C334" s="50"/>
      <c r="D334" s="50"/>
      <c r="E334" s="51"/>
      <c r="F334" s="52"/>
      <c r="G334" s="50"/>
      <c r="H334" s="53"/>
      <c r="I334" s="40"/>
      <c r="J334" s="54"/>
      <c r="K334" s="54"/>
      <c r="L334" s="55"/>
      <c r="M334" s="55"/>
      <c r="N334" s="55"/>
      <c r="O334" s="55"/>
      <c r="P334" s="55"/>
      <c r="Q334" s="55"/>
      <c r="R334" s="55"/>
      <c r="S334" s="56"/>
      <c r="T334" s="55"/>
      <c r="U334" s="55"/>
      <c r="V334" s="55"/>
      <c r="W334" s="57"/>
      <c r="X334" s="55"/>
      <c r="Y334" s="55"/>
      <c r="Z334" s="55"/>
      <c r="AA334" s="55"/>
      <c r="AB334" s="55"/>
      <c r="AC334" s="55"/>
      <c r="AD334" s="58"/>
      <c r="AE334" s="55"/>
      <c r="AF334" s="55"/>
      <c r="AG334" s="55"/>
      <c r="AH334" s="55"/>
      <c r="AI334" s="55"/>
      <c r="AJ334" s="58"/>
      <c r="AK334" s="58"/>
      <c r="AL334" s="55"/>
      <c r="AM334" s="55"/>
      <c r="AN334" s="58"/>
      <c r="AO334" s="55"/>
      <c r="AP334" s="55"/>
      <c r="AQ334" s="55"/>
      <c r="AR334" s="59"/>
      <c r="AS334" s="59"/>
      <c r="AT334" s="56"/>
      <c r="AU334" s="55"/>
      <c r="AV334" s="59"/>
      <c r="AW334" s="55"/>
    </row>
    <row r="335" spans="1:49" ht="25.5" customHeight="1" x14ac:dyDescent="0.3">
      <c r="A335" s="49"/>
      <c r="B335" s="50"/>
      <c r="C335" s="50"/>
      <c r="D335" s="50"/>
      <c r="E335" s="51"/>
      <c r="F335" s="52"/>
      <c r="G335" s="50"/>
      <c r="H335" s="53"/>
      <c r="I335" s="40"/>
      <c r="J335" s="54"/>
      <c r="K335" s="54"/>
      <c r="L335" s="55"/>
      <c r="M335" s="55"/>
      <c r="N335" s="55"/>
      <c r="O335" s="55"/>
      <c r="P335" s="55"/>
      <c r="Q335" s="55"/>
      <c r="R335" s="55"/>
      <c r="S335" s="56"/>
      <c r="T335" s="55"/>
      <c r="U335" s="55"/>
      <c r="V335" s="55"/>
      <c r="W335" s="57"/>
      <c r="X335" s="55"/>
      <c r="Y335" s="55"/>
      <c r="Z335" s="55"/>
      <c r="AA335" s="55"/>
      <c r="AB335" s="55"/>
      <c r="AC335" s="55"/>
      <c r="AD335" s="58"/>
      <c r="AE335" s="55"/>
      <c r="AF335" s="55"/>
      <c r="AG335" s="55"/>
      <c r="AH335" s="55"/>
      <c r="AI335" s="55"/>
      <c r="AJ335" s="58"/>
      <c r="AK335" s="58"/>
      <c r="AL335" s="55"/>
      <c r="AM335" s="55"/>
      <c r="AN335" s="58"/>
      <c r="AO335" s="55"/>
      <c r="AP335" s="55"/>
      <c r="AQ335" s="55"/>
      <c r="AR335" s="59"/>
      <c r="AS335" s="59"/>
      <c r="AT335" s="56"/>
      <c r="AU335" s="55"/>
      <c r="AV335" s="59"/>
      <c r="AW335" s="55"/>
    </row>
    <row r="336" spans="1:49" ht="25.5" customHeight="1" x14ac:dyDescent="0.3">
      <c r="A336" s="49"/>
      <c r="B336" s="50"/>
      <c r="C336" s="50"/>
      <c r="D336" s="50"/>
      <c r="E336" s="51"/>
      <c r="F336" s="52"/>
      <c r="G336" s="50"/>
      <c r="H336" s="53"/>
      <c r="I336" s="40"/>
      <c r="J336" s="54"/>
      <c r="K336" s="54"/>
      <c r="L336" s="55"/>
      <c r="M336" s="55"/>
      <c r="N336" s="55"/>
      <c r="O336" s="55"/>
      <c r="P336" s="55"/>
      <c r="Q336" s="55"/>
      <c r="R336" s="55"/>
      <c r="S336" s="56"/>
      <c r="T336" s="55"/>
      <c r="U336" s="55"/>
      <c r="V336" s="55"/>
      <c r="W336" s="57"/>
      <c r="X336" s="55"/>
      <c r="Y336" s="55"/>
      <c r="Z336" s="55"/>
      <c r="AA336" s="55"/>
      <c r="AB336" s="55"/>
      <c r="AC336" s="55"/>
      <c r="AD336" s="58"/>
      <c r="AE336" s="55"/>
      <c r="AF336" s="55"/>
      <c r="AG336" s="55"/>
      <c r="AH336" s="55"/>
      <c r="AI336" s="55"/>
      <c r="AJ336" s="58"/>
      <c r="AK336" s="58"/>
      <c r="AL336" s="55"/>
      <c r="AM336" s="55"/>
      <c r="AN336" s="58"/>
      <c r="AO336" s="55"/>
      <c r="AP336" s="55"/>
      <c r="AQ336" s="55"/>
      <c r="AR336" s="59"/>
      <c r="AS336" s="59"/>
      <c r="AT336" s="56"/>
      <c r="AU336" s="55"/>
      <c r="AV336" s="59"/>
      <c r="AW336" s="55"/>
    </row>
    <row r="337" spans="1:49" ht="25.5" customHeight="1" x14ac:dyDescent="0.3">
      <c r="A337" s="49"/>
      <c r="B337" s="50"/>
      <c r="C337" s="50"/>
      <c r="D337" s="50"/>
      <c r="E337" s="51"/>
      <c r="F337" s="52"/>
      <c r="G337" s="50"/>
      <c r="H337" s="53"/>
      <c r="I337" s="40"/>
      <c r="J337" s="54"/>
      <c r="K337" s="54"/>
      <c r="L337" s="55"/>
      <c r="M337" s="55"/>
      <c r="N337" s="55"/>
      <c r="O337" s="55"/>
      <c r="P337" s="55"/>
      <c r="Q337" s="55"/>
      <c r="R337" s="55"/>
      <c r="S337" s="56"/>
      <c r="T337" s="55"/>
      <c r="U337" s="55"/>
      <c r="V337" s="55"/>
      <c r="W337" s="57"/>
      <c r="X337" s="55"/>
      <c r="Y337" s="55"/>
      <c r="Z337" s="55"/>
      <c r="AA337" s="55"/>
      <c r="AB337" s="55"/>
      <c r="AC337" s="55"/>
      <c r="AD337" s="58"/>
      <c r="AE337" s="55"/>
      <c r="AF337" s="55"/>
      <c r="AG337" s="55"/>
      <c r="AH337" s="55"/>
      <c r="AI337" s="55"/>
      <c r="AJ337" s="58"/>
      <c r="AK337" s="58"/>
      <c r="AL337" s="55"/>
      <c r="AM337" s="55"/>
      <c r="AN337" s="58"/>
      <c r="AO337" s="55"/>
      <c r="AP337" s="55"/>
      <c r="AQ337" s="55"/>
      <c r="AR337" s="59"/>
      <c r="AS337" s="59"/>
      <c r="AT337" s="56"/>
      <c r="AU337" s="55"/>
      <c r="AV337" s="59"/>
      <c r="AW337" s="55"/>
    </row>
    <row r="338" spans="1:49" ht="25.5" customHeight="1" x14ac:dyDescent="0.3">
      <c r="A338" s="49"/>
      <c r="B338" s="50"/>
      <c r="C338" s="50"/>
      <c r="D338" s="50"/>
      <c r="E338" s="51"/>
      <c r="F338" s="52"/>
      <c r="G338" s="50"/>
      <c r="H338" s="53"/>
      <c r="I338" s="40"/>
      <c r="J338" s="54"/>
      <c r="K338" s="54"/>
      <c r="L338" s="55"/>
      <c r="M338" s="55"/>
      <c r="N338" s="55"/>
      <c r="O338" s="55"/>
      <c r="P338" s="55"/>
      <c r="Q338" s="55"/>
      <c r="R338" s="55"/>
      <c r="S338" s="56"/>
      <c r="T338" s="55"/>
      <c r="U338" s="55"/>
      <c r="V338" s="55"/>
      <c r="W338" s="57"/>
      <c r="X338" s="55"/>
      <c r="Y338" s="55"/>
      <c r="Z338" s="55"/>
      <c r="AA338" s="55"/>
      <c r="AB338" s="55"/>
      <c r="AC338" s="55"/>
      <c r="AD338" s="58"/>
      <c r="AE338" s="55"/>
      <c r="AF338" s="55"/>
      <c r="AG338" s="55"/>
      <c r="AH338" s="55"/>
      <c r="AI338" s="55"/>
      <c r="AJ338" s="58"/>
      <c r="AK338" s="58"/>
      <c r="AL338" s="55"/>
      <c r="AM338" s="55"/>
      <c r="AN338" s="58"/>
      <c r="AO338" s="55"/>
      <c r="AP338" s="55"/>
      <c r="AQ338" s="55"/>
      <c r="AR338" s="59"/>
      <c r="AS338" s="59"/>
      <c r="AT338" s="56"/>
      <c r="AU338" s="55"/>
      <c r="AV338" s="59"/>
      <c r="AW338" s="55"/>
    </row>
    <row r="339" spans="1:49" ht="25.5" customHeight="1" x14ac:dyDescent="0.3">
      <c r="A339" s="49"/>
      <c r="B339" s="50"/>
      <c r="C339" s="50"/>
      <c r="D339" s="50"/>
      <c r="E339" s="51"/>
      <c r="F339" s="52"/>
      <c r="G339" s="50"/>
      <c r="H339" s="53"/>
      <c r="I339" s="40"/>
      <c r="J339" s="54"/>
      <c r="K339" s="54"/>
      <c r="L339" s="55"/>
      <c r="M339" s="55"/>
      <c r="N339" s="55"/>
      <c r="O339" s="55"/>
      <c r="P339" s="55"/>
      <c r="Q339" s="55"/>
      <c r="R339" s="55"/>
      <c r="S339" s="56"/>
      <c r="T339" s="55"/>
      <c r="U339" s="55"/>
      <c r="V339" s="55"/>
      <c r="W339" s="57"/>
      <c r="X339" s="55"/>
      <c r="Y339" s="55"/>
      <c r="Z339" s="55"/>
      <c r="AA339" s="55"/>
      <c r="AB339" s="55"/>
      <c r="AC339" s="55"/>
      <c r="AD339" s="58"/>
      <c r="AE339" s="55"/>
      <c r="AF339" s="55"/>
      <c r="AG339" s="55"/>
      <c r="AH339" s="55"/>
      <c r="AI339" s="55"/>
      <c r="AJ339" s="58"/>
      <c r="AK339" s="58"/>
      <c r="AL339" s="55"/>
      <c r="AM339" s="55"/>
      <c r="AN339" s="58"/>
      <c r="AO339" s="55"/>
      <c r="AP339" s="55"/>
      <c r="AQ339" s="55"/>
      <c r="AR339" s="59"/>
      <c r="AS339" s="59"/>
      <c r="AT339" s="56"/>
      <c r="AU339" s="55"/>
      <c r="AV339" s="59"/>
      <c r="AW339" s="55"/>
    </row>
    <row r="340" spans="1:49" ht="25.5" customHeight="1" x14ac:dyDescent="0.3">
      <c r="A340" s="49"/>
      <c r="B340" s="50"/>
      <c r="C340" s="50"/>
      <c r="D340" s="50"/>
      <c r="E340" s="51"/>
      <c r="F340" s="52"/>
      <c r="G340" s="50"/>
      <c r="H340" s="53"/>
      <c r="I340" s="40"/>
      <c r="J340" s="54"/>
      <c r="K340" s="54"/>
      <c r="L340" s="55"/>
      <c r="M340" s="55"/>
      <c r="N340" s="55"/>
      <c r="O340" s="55"/>
      <c r="P340" s="55"/>
      <c r="Q340" s="55"/>
      <c r="R340" s="55"/>
      <c r="S340" s="56"/>
      <c r="T340" s="55"/>
      <c r="U340" s="55"/>
      <c r="V340" s="55"/>
      <c r="W340" s="57"/>
      <c r="X340" s="55"/>
      <c r="Y340" s="55"/>
      <c r="Z340" s="55"/>
      <c r="AA340" s="55"/>
      <c r="AB340" s="55"/>
      <c r="AC340" s="55"/>
      <c r="AD340" s="58"/>
      <c r="AE340" s="55"/>
      <c r="AF340" s="55"/>
      <c r="AG340" s="55"/>
      <c r="AH340" s="55"/>
      <c r="AI340" s="55"/>
      <c r="AJ340" s="58"/>
      <c r="AK340" s="58"/>
      <c r="AL340" s="55"/>
      <c r="AM340" s="55"/>
      <c r="AN340" s="58"/>
      <c r="AO340" s="55"/>
      <c r="AP340" s="55"/>
      <c r="AQ340" s="55"/>
      <c r="AR340" s="59"/>
      <c r="AS340" s="59"/>
      <c r="AT340" s="56"/>
      <c r="AU340" s="55"/>
      <c r="AV340" s="59"/>
      <c r="AW340" s="55"/>
    </row>
    <row r="341" spans="1:49" ht="25.5" customHeight="1" x14ac:dyDescent="0.3">
      <c r="A341" s="49"/>
      <c r="B341" s="50"/>
      <c r="C341" s="50"/>
      <c r="D341" s="50"/>
      <c r="E341" s="51"/>
      <c r="F341" s="52"/>
      <c r="G341" s="50"/>
      <c r="H341" s="53"/>
      <c r="I341" s="40"/>
      <c r="J341" s="54"/>
      <c r="K341" s="54"/>
      <c r="L341" s="55"/>
      <c r="M341" s="55"/>
      <c r="N341" s="55"/>
      <c r="O341" s="55"/>
      <c r="P341" s="55"/>
      <c r="Q341" s="55"/>
      <c r="R341" s="55"/>
      <c r="S341" s="56"/>
      <c r="T341" s="55"/>
      <c r="U341" s="55"/>
      <c r="V341" s="55"/>
      <c r="W341" s="57"/>
      <c r="X341" s="55"/>
      <c r="Y341" s="55"/>
      <c r="Z341" s="55"/>
      <c r="AA341" s="55"/>
      <c r="AB341" s="55"/>
      <c r="AC341" s="55"/>
      <c r="AD341" s="58"/>
      <c r="AE341" s="55"/>
      <c r="AF341" s="55"/>
      <c r="AG341" s="55"/>
      <c r="AH341" s="55"/>
      <c r="AI341" s="55"/>
      <c r="AJ341" s="58"/>
      <c r="AK341" s="58"/>
      <c r="AL341" s="55"/>
      <c r="AM341" s="55"/>
      <c r="AN341" s="58"/>
      <c r="AO341" s="55"/>
      <c r="AP341" s="55"/>
      <c r="AQ341" s="55"/>
      <c r="AR341" s="59"/>
      <c r="AS341" s="59"/>
      <c r="AT341" s="56"/>
      <c r="AU341" s="55"/>
      <c r="AV341" s="59"/>
      <c r="AW341" s="55"/>
    </row>
    <row r="342" spans="1:49" ht="25.5" customHeight="1" x14ac:dyDescent="0.3">
      <c r="A342" s="49"/>
      <c r="B342" s="50"/>
      <c r="C342" s="50"/>
      <c r="D342" s="50"/>
      <c r="E342" s="51"/>
      <c r="F342" s="52"/>
      <c r="G342" s="50"/>
      <c r="H342" s="53"/>
      <c r="I342" s="40"/>
      <c r="J342" s="54"/>
      <c r="K342" s="54"/>
      <c r="L342" s="55"/>
      <c r="M342" s="55"/>
      <c r="N342" s="55"/>
      <c r="O342" s="55"/>
      <c r="P342" s="55"/>
      <c r="Q342" s="55"/>
      <c r="R342" s="55"/>
      <c r="S342" s="56"/>
      <c r="T342" s="55"/>
      <c r="U342" s="55"/>
      <c r="V342" s="55"/>
      <c r="W342" s="57"/>
      <c r="X342" s="55"/>
      <c r="Y342" s="55"/>
      <c r="Z342" s="55"/>
      <c r="AA342" s="55"/>
      <c r="AB342" s="55"/>
      <c r="AC342" s="55"/>
      <c r="AD342" s="58"/>
      <c r="AE342" s="55"/>
      <c r="AF342" s="55"/>
      <c r="AG342" s="55"/>
      <c r="AH342" s="55"/>
      <c r="AI342" s="55"/>
      <c r="AJ342" s="58"/>
      <c r="AK342" s="58"/>
      <c r="AL342" s="55"/>
      <c r="AM342" s="55"/>
      <c r="AN342" s="58"/>
      <c r="AO342" s="55"/>
      <c r="AP342" s="55"/>
      <c r="AQ342" s="55"/>
      <c r="AR342" s="59"/>
      <c r="AS342" s="59"/>
      <c r="AT342" s="56"/>
      <c r="AU342" s="55"/>
      <c r="AV342" s="59"/>
      <c r="AW342" s="55"/>
    </row>
    <row r="343" spans="1:49" ht="25.5" customHeight="1" x14ac:dyDescent="0.3">
      <c r="A343" s="49"/>
      <c r="B343" s="50"/>
      <c r="C343" s="50"/>
      <c r="D343" s="50"/>
      <c r="E343" s="51"/>
      <c r="F343" s="52"/>
      <c r="G343" s="50"/>
      <c r="H343" s="53"/>
      <c r="I343" s="40"/>
      <c r="J343" s="54"/>
      <c r="K343" s="54"/>
      <c r="L343" s="55"/>
      <c r="M343" s="55"/>
      <c r="N343" s="55"/>
      <c r="O343" s="55"/>
      <c r="P343" s="55"/>
      <c r="Q343" s="55"/>
      <c r="R343" s="55"/>
      <c r="S343" s="56"/>
      <c r="T343" s="55"/>
      <c r="U343" s="55"/>
      <c r="V343" s="55"/>
      <c r="W343" s="57"/>
      <c r="X343" s="55"/>
      <c r="Y343" s="55"/>
      <c r="Z343" s="55"/>
      <c r="AA343" s="55"/>
      <c r="AB343" s="55"/>
      <c r="AC343" s="55"/>
      <c r="AD343" s="58"/>
      <c r="AE343" s="55"/>
      <c r="AF343" s="55"/>
      <c r="AG343" s="55"/>
      <c r="AH343" s="55"/>
      <c r="AI343" s="55"/>
      <c r="AJ343" s="58"/>
      <c r="AK343" s="58"/>
      <c r="AL343" s="55"/>
      <c r="AM343" s="55"/>
      <c r="AN343" s="58"/>
      <c r="AO343" s="55"/>
      <c r="AP343" s="55"/>
      <c r="AQ343" s="55"/>
      <c r="AR343" s="59"/>
      <c r="AS343" s="59"/>
      <c r="AT343" s="56"/>
      <c r="AU343" s="55"/>
      <c r="AV343" s="59"/>
      <c r="AW343" s="55"/>
    </row>
    <row r="344" spans="1:49" ht="25.5" customHeight="1" x14ac:dyDescent="0.3">
      <c r="A344" s="49"/>
      <c r="B344" s="50"/>
      <c r="C344" s="50"/>
      <c r="D344" s="50"/>
      <c r="E344" s="51"/>
      <c r="F344" s="52"/>
      <c r="G344" s="50"/>
      <c r="H344" s="53"/>
      <c r="I344" s="40"/>
      <c r="J344" s="54"/>
      <c r="K344" s="54"/>
      <c r="L344" s="55"/>
      <c r="M344" s="55"/>
      <c r="N344" s="55"/>
      <c r="O344" s="55"/>
      <c r="P344" s="55"/>
      <c r="Q344" s="55"/>
      <c r="R344" s="55"/>
      <c r="S344" s="56"/>
      <c r="T344" s="55"/>
      <c r="U344" s="55"/>
      <c r="V344" s="55"/>
      <c r="W344" s="57"/>
      <c r="X344" s="55"/>
      <c r="Y344" s="55"/>
      <c r="Z344" s="55"/>
      <c r="AA344" s="55"/>
      <c r="AB344" s="55"/>
      <c r="AC344" s="55"/>
      <c r="AD344" s="58"/>
      <c r="AE344" s="55"/>
      <c r="AF344" s="55"/>
      <c r="AG344" s="55"/>
      <c r="AH344" s="55"/>
      <c r="AI344" s="55"/>
      <c r="AJ344" s="58"/>
      <c r="AK344" s="58"/>
      <c r="AL344" s="55"/>
      <c r="AM344" s="55"/>
      <c r="AN344" s="58"/>
      <c r="AO344" s="55"/>
      <c r="AP344" s="55"/>
      <c r="AQ344" s="55"/>
      <c r="AR344" s="59"/>
      <c r="AS344" s="59"/>
      <c r="AT344" s="56"/>
      <c r="AU344" s="55"/>
      <c r="AV344" s="59"/>
      <c r="AW344" s="55"/>
    </row>
    <row r="345" spans="1:49" ht="25.5" customHeight="1" x14ac:dyDescent="0.3">
      <c r="A345" s="49"/>
      <c r="B345" s="50"/>
      <c r="C345" s="50"/>
      <c r="D345" s="50"/>
      <c r="E345" s="51"/>
      <c r="F345" s="52"/>
      <c r="G345" s="50"/>
      <c r="H345" s="53"/>
      <c r="I345" s="40"/>
      <c r="J345" s="54"/>
      <c r="K345" s="54"/>
      <c r="L345" s="55"/>
      <c r="M345" s="55"/>
      <c r="N345" s="55"/>
      <c r="O345" s="55"/>
      <c r="P345" s="55"/>
      <c r="Q345" s="55"/>
      <c r="R345" s="55"/>
      <c r="S345" s="56"/>
      <c r="T345" s="55"/>
      <c r="U345" s="55"/>
      <c r="V345" s="55"/>
      <c r="W345" s="57"/>
      <c r="X345" s="55"/>
      <c r="Y345" s="55"/>
      <c r="Z345" s="55"/>
      <c r="AA345" s="55"/>
      <c r="AB345" s="55"/>
      <c r="AC345" s="55"/>
      <c r="AD345" s="58"/>
      <c r="AE345" s="55"/>
      <c r="AF345" s="55"/>
      <c r="AG345" s="55"/>
      <c r="AH345" s="55"/>
      <c r="AI345" s="55"/>
      <c r="AJ345" s="58"/>
      <c r="AK345" s="58"/>
      <c r="AL345" s="55"/>
      <c r="AM345" s="55"/>
      <c r="AN345" s="58"/>
      <c r="AO345" s="55"/>
      <c r="AP345" s="55"/>
      <c r="AQ345" s="55"/>
      <c r="AR345" s="59"/>
      <c r="AS345" s="59"/>
      <c r="AT345" s="56"/>
      <c r="AU345" s="55"/>
      <c r="AV345" s="59"/>
      <c r="AW345" s="55"/>
    </row>
    <row r="346" spans="1:49" ht="25.5" customHeight="1" x14ac:dyDescent="0.3">
      <c r="A346" s="49"/>
      <c r="B346" s="50"/>
      <c r="C346" s="50"/>
      <c r="D346" s="50"/>
      <c r="E346" s="51"/>
      <c r="F346" s="52"/>
      <c r="G346" s="50"/>
      <c r="H346" s="53"/>
      <c r="I346" s="40"/>
      <c r="J346" s="54"/>
      <c r="K346" s="54"/>
      <c r="L346" s="55"/>
      <c r="M346" s="55"/>
      <c r="N346" s="55"/>
      <c r="O346" s="55"/>
      <c r="P346" s="55"/>
      <c r="Q346" s="55"/>
      <c r="R346" s="55"/>
      <c r="S346" s="56"/>
      <c r="T346" s="55"/>
      <c r="U346" s="55"/>
      <c r="V346" s="55"/>
      <c r="W346" s="57"/>
      <c r="X346" s="55"/>
      <c r="Y346" s="55"/>
      <c r="Z346" s="55"/>
      <c r="AA346" s="55"/>
      <c r="AB346" s="55"/>
      <c r="AC346" s="55"/>
      <c r="AD346" s="58"/>
      <c r="AE346" s="55"/>
      <c r="AF346" s="55"/>
      <c r="AG346" s="55"/>
      <c r="AH346" s="55"/>
      <c r="AI346" s="55"/>
      <c r="AJ346" s="58"/>
      <c r="AK346" s="58"/>
      <c r="AL346" s="55"/>
      <c r="AM346" s="55"/>
      <c r="AN346" s="58"/>
      <c r="AO346" s="55"/>
      <c r="AP346" s="55"/>
      <c r="AQ346" s="55"/>
      <c r="AR346" s="59"/>
      <c r="AS346" s="59"/>
      <c r="AT346" s="56"/>
      <c r="AU346" s="55"/>
      <c r="AV346" s="59"/>
      <c r="AW346" s="55"/>
    </row>
    <row r="347" spans="1:49" ht="25.5" customHeight="1" x14ac:dyDescent="0.3">
      <c r="A347" s="49"/>
      <c r="B347" s="50"/>
      <c r="C347" s="50"/>
      <c r="D347" s="50"/>
      <c r="E347" s="51"/>
      <c r="F347" s="52"/>
      <c r="G347" s="50"/>
      <c r="H347" s="53"/>
      <c r="I347" s="40"/>
      <c r="J347" s="54"/>
      <c r="K347" s="54"/>
      <c r="L347" s="55"/>
      <c r="M347" s="55"/>
      <c r="N347" s="55"/>
      <c r="O347" s="55"/>
      <c r="P347" s="55"/>
      <c r="Q347" s="55"/>
      <c r="R347" s="55"/>
      <c r="S347" s="56"/>
      <c r="T347" s="55"/>
      <c r="U347" s="55"/>
      <c r="V347" s="55"/>
      <c r="W347" s="57"/>
      <c r="X347" s="55"/>
      <c r="Y347" s="55"/>
      <c r="Z347" s="55"/>
      <c r="AA347" s="55"/>
      <c r="AB347" s="55"/>
      <c r="AC347" s="55"/>
      <c r="AD347" s="58"/>
      <c r="AE347" s="55"/>
      <c r="AF347" s="55"/>
      <c r="AG347" s="55"/>
      <c r="AH347" s="55"/>
      <c r="AI347" s="55"/>
      <c r="AJ347" s="58"/>
      <c r="AK347" s="58"/>
      <c r="AL347" s="55"/>
      <c r="AM347" s="55"/>
      <c r="AN347" s="58"/>
      <c r="AO347" s="55"/>
      <c r="AP347" s="55"/>
      <c r="AQ347" s="55"/>
      <c r="AR347" s="59"/>
      <c r="AS347" s="59"/>
      <c r="AT347" s="56"/>
      <c r="AU347" s="55"/>
      <c r="AV347" s="59"/>
      <c r="AW347" s="55"/>
    </row>
    <row r="348" spans="1:49" ht="25.5" customHeight="1" x14ac:dyDescent="0.3">
      <c r="A348" s="49"/>
      <c r="B348" s="50"/>
      <c r="C348" s="50"/>
      <c r="D348" s="50"/>
      <c r="E348" s="51"/>
      <c r="F348" s="52"/>
      <c r="G348" s="50"/>
      <c r="H348" s="53"/>
      <c r="I348" s="40"/>
      <c r="J348" s="54"/>
      <c r="K348" s="54"/>
      <c r="L348" s="55"/>
      <c r="M348" s="55"/>
      <c r="N348" s="55"/>
      <c r="O348" s="55"/>
      <c r="P348" s="55"/>
      <c r="Q348" s="55"/>
      <c r="R348" s="55"/>
      <c r="S348" s="56"/>
      <c r="T348" s="55"/>
      <c r="U348" s="55"/>
      <c r="V348" s="55"/>
      <c r="W348" s="57"/>
      <c r="X348" s="55"/>
      <c r="Y348" s="55"/>
      <c r="Z348" s="55"/>
      <c r="AA348" s="55"/>
      <c r="AB348" s="55"/>
      <c r="AC348" s="55"/>
      <c r="AD348" s="58"/>
      <c r="AE348" s="55"/>
      <c r="AF348" s="55"/>
      <c r="AG348" s="55"/>
      <c r="AH348" s="55"/>
      <c r="AI348" s="55"/>
      <c r="AJ348" s="58"/>
      <c r="AK348" s="58"/>
      <c r="AL348" s="55"/>
      <c r="AM348" s="55"/>
      <c r="AN348" s="58"/>
      <c r="AO348" s="55"/>
      <c r="AP348" s="55"/>
      <c r="AQ348" s="55"/>
      <c r="AR348" s="59"/>
      <c r="AS348" s="59"/>
      <c r="AT348" s="56"/>
      <c r="AU348" s="55"/>
      <c r="AV348" s="59"/>
      <c r="AW348" s="55"/>
    </row>
    <row r="349" spans="1:49" ht="25.5" customHeight="1" x14ac:dyDescent="0.3">
      <c r="A349" s="49"/>
      <c r="B349" s="50"/>
      <c r="C349" s="50"/>
      <c r="D349" s="50"/>
      <c r="E349" s="51"/>
      <c r="F349" s="52"/>
      <c r="G349" s="50"/>
      <c r="H349" s="53"/>
      <c r="I349" s="40"/>
      <c r="J349" s="54"/>
      <c r="K349" s="54"/>
      <c r="L349" s="55"/>
      <c r="M349" s="55"/>
      <c r="N349" s="55"/>
      <c r="O349" s="55"/>
      <c r="P349" s="55"/>
      <c r="Q349" s="55"/>
      <c r="R349" s="55"/>
      <c r="S349" s="56"/>
      <c r="T349" s="55"/>
      <c r="U349" s="55"/>
      <c r="V349" s="55"/>
      <c r="W349" s="57"/>
      <c r="X349" s="55"/>
      <c r="Y349" s="55"/>
      <c r="Z349" s="55"/>
      <c r="AA349" s="55"/>
      <c r="AB349" s="55"/>
      <c r="AC349" s="55"/>
      <c r="AD349" s="58"/>
      <c r="AE349" s="55"/>
      <c r="AF349" s="55"/>
      <c r="AG349" s="55"/>
      <c r="AH349" s="55"/>
      <c r="AI349" s="55"/>
      <c r="AJ349" s="58"/>
      <c r="AK349" s="58"/>
      <c r="AL349" s="55"/>
      <c r="AM349" s="55"/>
      <c r="AN349" s="58"/>
      <c r="AO349" s="55"/>
      <c r="AP349" s="55"/>
      <c r="AQ349" s="55"/>
      <c r="AR349" s="59"/>
      <c r="AS349" s="59"/>
      <c r="AT349" s="56"/>
      <c r="AU349" s="55"/>
      <c r="AV349" s="59"/>
      <c r="AW349" s="55"/>
    </row>
    <row r="350" spans="1:49" ht="25.5" customHeight="1" x14ac:dyDescent="0.3">
      <c r="A350" s="49"/>
      <c r="B350" s="50"/>
      <c r="C350" s="50"/>
      <c r="D350" s="50"/>
      <c r="E350" s="51"/>
      <c r="F350" s="52"/>
      <c r="G350" s="50"/>
      <c r="H350" s="53"/>
      <c r="I350" s="40"/>
      <c r="J350" s="54"/>
      <c r="K350" s="54"/>
      <c r="L350" s="55"/>
      <c r="M350" s="55"/>
      <c r="N350" s="55"/>
      <c r="O350" s="55"/>
      <c r="P350" s="55"/>
      <c r="Q350" s="55"/>
      <c r="R350" s="55"/>
      <c r="S350" s="56"/>
      <c r="T350" s="55"/>
      <c r="U350" s="55"/>
      <c r="V350" s="55"/>
      <c r="W350" s="57"/>
      <c r="X350" s="55"/>
      <c r="Y350" s="55"/>
      <c r="Z350" s="55"/>
      <c r="AA350" s="55"/>
      <c r="AB350" s="55"/>
      <c r="AC350" s="55"/>
      <c r="AD350" s="58"/>
      <c r="AE350" s="55"/>
      <c r="AF350" s="55"/>
      <c r="AG350" s="55"/>
      <c r="AH350" s="55"/>
      <c r="AI350" s="55"/>
      <c r="AJ350" s="58"/>
      <c r="AK350" s="58"/>
      <c r="AL350" s="55"/>
      <c r="AM350" s="55"/>
      <c r="AN350" s="58"/>
      <c r="AO350" s="55"/>
      <c r="AP350" s="55"/>
      <c r="AQ350" s="55"/>
      <c r="AR350" s="59"/>
      <c r="AS350" s="59"/>
      <c r="AT350" s="56"/>
      <c r="AU350" s="55"/>
      <c r="AV350" s="59"/>
      <c r="AW350" s="55"/>
    </row>
    <row r="351" spans="1:49" ht="25.5" customHeight="1" x14ac:dyDescent="0.3">
      <c r="A351" s="49"/>
      <c r="B351" s="50"/>
      <c r="C351" s="50"/>
      <c r="D351" s="50"/>
      <c r="E351" s="51"/>
      <c r="F351" s="52"/>
      <c r="G351" s="50"/>
      <c r="H351" s="53"/>
      <c r="I351" s="40"/>
      <c r="J351" s="54"/>
      <c r="K351" s="54"/>
      <c r="L351" s="55"/>
      <c r="M351" s="55"/>
      <c r="N351" s="55"/>
      <c r="O351" s="55"/>
      <c r="P351" s="55"/>
      <c r="Q351" s="55"/>
      <c r="R351" s="55"/>
      <c r="S351" s="56"/>
      <c r="T351" s="55"/>
      <c r="U351" s="55"/>
      <c r="V351" s="55"/>
      <c r="W351" s="57"/>
      <c r="X351" s="55"/>
      <c r="Y351" s="55"/>
      <c r="Z351" s="55"/>
      <c r="AA351" s="55"/>
      <c r="AB351" s="55"/>
      <c r="AC351" s="55"/>
      <c r="AD351" s="58"/>
      <c r="AE351" s="55"/>
      <c r="AF351" s="55"/>
      <c r="AG351" s="55"/>
      <c r="AH351" s="55"/>
      <c r="AI351" s="55"/>
      <c r="AJ351" s="58"/>
      <c r="AK351" s="58"/>
      <c r="AL351" s="55"/>
      <c r="AM351" s="55"/>
      <c r="AN351" s="58"/>
      <c r="AO351" s="55"/>
      <c r="AP351" s="55"/>
      <c r="AQ351" s="55"/>
      <c r="AR351" s="59"/>
      <c r="AS351" s="59"/>
      <c r="AT351" s="56"/>
      <c r="AU351" s="55"/>
      <c r="AV351" s="59"/>
      <c r="AW351" s="55"/>
    </row>
    <row r="352" spans="1:49" ht="25.5" customHeight="1" x14ac:dyDescent="0.3">
      <c r="A352" s="49"/>
      <c r="B352" s="50"/>
      <c r="C352" s="50"/>
      <c r="D352" s="50"/>
      <c r="E352" s="51"/>
      <c r="F352" s="52"/>
      <c r="G352" s="50"/>
      <c r="H352" s="53"/>
      <c r="I352" s="40"/>
      <c r="J352" s="54"/>
      <c r="K352" s="54"/>
      <c r="L352" s="55"/>
      <c r="M352" s="55"/>
      <c r="N352" s="55"/>
      <c r="O352" s="55"/>
      <c r="P352" s="55"/>
      <c r="Q352" s="55"/>
      <c r="R352" s="55"/>
      <c r="S352" s="56"/>
      <c r="T352" s="55"/>
      <c r="U352" s="55"/>
      <c r="V352" s="55"/>
      <c r="W352" s="57"/>
      <c r="X352" s="55"/>
      <c r="Y352" s="55"/>
      <c r="Z352" s="55"/>
      <c r="AA352" s="55"/>
      <c r="AB352" s="55"/>
      <c r="AC352" s="55"/>
      <c r="AD352" s="58"/>
      <c r="AE352" s="55"/>
      <c r="AF352" s="55"/>
      <c r="AG352" s="55"/>
      <c r="AH352" s="55"/>
      <c r="AI352" s="55"/>
      <c r="AJ352" s="58"/>
      <c r="AK352" s="58"/>
      <c r="AL352" s="55"/>
      <c r="AM352" s="55"/>
      <c r="AN352" s="58"/>
      <c r="AO352" s="55"/>
      <c r="AP352" s="55"/>
      <c r="AQ352" s="55"/>
      <c r="AR352" s="59"/>
      <c r="AS352" s="59"/>
      <c r="AT352" s="56"/>
      <c r="AU352" s="55"/>
      <c r="AV352" s="59"/>
      <c r="AW352" s="55"/>
    </row>
    <row r="353" spans="1:49" ht="25.5" customHeight="1" x14ac:dyDescent="0.3">
      <c r="A353" s="49"/>
      <c r="B353" s="50"/>
      <c r="C353" s="50"/>
      <c r="D353" s="50"/>
      <c r="E353" s="51"/>
      <c r="F353" s="52"/>
      <c r="G353" s="50"/>
      <c r="H353" s="53"/>
      <c r="I353" s="40"/>
      <c r="J353" s="54"/>
      <c r="K353" s="54"/>
      <c r="L353" s="55"/>
      <c r="M353" s="55"/>
      <c r="N353" s="55"/>
      <c r="O353" s="55"/>
      <c r="P353" s="55"/>
      <c r="Q353" s="55"/>
      <c r="R353" s="55"/>
      <c r="S353" s="56"/>
      <c r="T353" s="55"/>
      <c r="U353" s="55"/>
      <c r="V353" s="55"/>
      <c r="W353" s="57"/>
      <c r="X353" s="55"/>
      <c r="Y353" s="55"/>
      <c r="Z353" s="55"/>
      <c r="AA353" s="55"/>
      <c r="AB353" s="55"/>
      <c r="AC353" s="55"/>
      <c r="AD353" s="58"/>
      <c r="AE353" s="55"/>
      <c r="AF353" s="55"/>
      <c r="AG353" s="55"/>
      <c r="AH353" s="55"/>
      <c r="AI353" s="55"/>
      <c r="AJ353" s="58"/>
      <c r="AK353" s="58"/>
      <c r="AL353" s="55"/>
      <c r="AM353" s="55"/>
      <c r="AN353" s="58"/>
      <c r="AO353" s="55"/>
      <c r="AP353" s="55"/>
      <c r="AQ353" s="55"/>
      <c r="AR353" s="59"/>
      <c r="AS353" s="59"/>
      <c r="AT353" s="56"/>
      <c r="AU353" s="55"/>
      <c r="AV353" s="59"/>
      <c r="AW353" s="55"/>
    </row>
    <row r="354" spans="1:49" ht="25.5" customHeight="1" x14ac:dyDescent="0.3">
      <c r="A354" s="49"/>
      <c r="B354" s="50"/>
      <c r="C354" s="50"/>
      <c r="D354" s="50"/>
      <c r="E354" s="51"/>
      <c r="F354" s="52"/>
      <c r="G354" s="50"/>
      <c r="H354" s="53"/>
      <c r="I354" s="40"/>
      <c r="J354" s="54"/>
      <c r="K354" s="54"/>
      <c r="L354" s="55"/>
      <c r="M354" s="55"/>
      <c r="N354" s="55"/>
      <c r="O354" s="55"/>
      <c r="P354" s="55"/>
      <c r="Q354" s="55"/>
      <c r="R354" s="55"/>
      <c r="S354" s="56"/>
      <c r="T354" s="55"/>
      <c r="U354" s="55"/>
      <c r="V354" s="55"/>
      <c r="W354" s="57"/>
      <c r="X354" s="55"/>
      <c r="Y354" s="55"/>
      <c r="Z354" s="55"/>
      <c r="AA354" s="55"/>
      <c r="AB354" s="55"/>
      <c r="AC354" s="55"/>
      <c r="AD354" s="58"/>
      <c r="AE354" s="55"/>
      <c r="AF354" s="55"/>
      <c r="AG354" s="55"/>
      <c r="AH354" s="55"/>
      <c r="AI354" s="55"/>
      <c r="AJ354" s="58"/>
      <c r="AK354" s="58"/>
      <c r="AL354" s="55"/>
      <c r="AM354" s="55"/>
      <c r="AN354" s="58"/>
      <c r="AO354" s="55"/>
      <c r="AP354" s="55"/>
      <c r="AQ354" s="55"/>
      <c r="AR354" s="59"/>
      <c r="AS354" s="59"/>
      <c r="AT354" s="56"/>
      <c r="AU354" s="55"/>
      <c r="AV354" s="59"/>
      <c r="AW354" s="55"/>
    </row>
    <row r="355" spans="1:49" ht="25.5" customHeight="1" x14ac:dyDescent="0.3">
      <c r="A355" s="49"/>
      <c r="B355" s="50"/>
      <c r="C355" s="50"/>
      <c r="D355" s="50"/>
      <c r="E355" s="51"/>
      <c r="F355" s="52"/>
      <c r="G355" s="50"/>
      <c r="H355" s="53"/>
      <c r="I355" s="40"/>
      <c r="J355" s="54"/>
      <c r="K355" s="54"/>
      <c r="L355" s="55"/>
      <c r="M355" s="55"/>
      <c r="N355" s="55"/>
      <c r="O355" s="55"/>
      <c r="P355" s="55"/>
      <c r="Q355" s="55"/>
      <c r="R355" s="55"/>
      <c r="S355" s="56"/>
      <c r="T355" s="55"/>
      <c r="U355" s="55"/>
      <c r="V355" s="55"/>
      <c r="W355" s="57"/>
      <c r="X355" s="55"/>
      <c r="Y355" s="55"/>
      <c r="Z355" s="55"/>
      <c r="AA355" s="55"/>
      <c r="AB355" s="55"/>
      <c r="AC355" s="55"/>
      <c r="AD355" s="58"/>
      <c r="AE355" s="55"/>
      <c r="AF355" s="55"/>
      <c r="AG355" s="55"/>
      <c r="AH355" s="55"/>
      <c r="AI355" s="55"/>
      <c r="AJ355" s="58"/>
      <c r="AK355" s="58"/>
      <c r="AL355" s="55"/>
      <c r="AM355" s="55"/>
      <c r="AN355" s="58"/>
      <c r="AO355" s="55"/>
      <c r="AP355" s="55"/>
      <c r="AQ355" s="55"/>
      <c r="AR355" s="59"/>
      <c r="AS355" s="59"/>
      <c r="AT355" s="56"/>
      <c r="AU355" s="55"/>
      <c r="AV355" s="59"/>
      <c r="AW355" s="55"/>
    </row>
    <row r="356" spans="1:49" ht="25.5" customHeight="1" x14ac:dyDescent="0.3">
      <c r="A356" s="49"/>
      <c r="B356" s="50"/>
      <c r="C356" s="50"/>
      <c r="D356" s="50"/>
      <c r="E356" s="51"/>
      <c r="F356" s="52"/>
      <c r="G356" s="50"/>
      <c r="H356" s="53"/>
      <c r="I356" s="40"/>
      <c r="J356" s="54"/>
      <c r="K356" s="54"/>
      <c r="L356" s="55"/>
      <c r="M356" s="55"/>
      <c r="N356" s="55"/>
      <c r="O356" s="55"/>
      <c r="P356" s="55"/>
      <c r="Q356" s="55"/>
      <c r="R356" s="55"/>
      <c r="S356" s="56"/>
      <c r="T356" s="55"/>
      <c r="U356" s="55"/>
      <c r="V356" s="55"/>
      <c r="W356" s="57"/>
      <c r="X356" s="55"/>
      <c r="Y356" s="55"/>
      <c r="Z356" s="55"/>
      <c r="AA356" s="55"/>
      <c r="AB356" s="55"/>
      <c r="AC356" s="55"/>
      <c r="AD356" s="58"/>
      <c r="AE356" s="55"/>
      <c r="AF356" s="55"/>
      <c r="AG356" s="55"/>
      <c r="AH356" s="55"/>
      <c r="AI356" s="55"/>
      <c r="AJ356" s="58"/>
      <c r="AK356" s="58"/>
      <c r="AL356" s="55"/>
      <c r="AM356" s="55"/>
      <c r="AN356" s="58"/>
      <c r="AO356" s="55"/>
      <c r="AP356" s="55"/>
      <c r="AQ356" s="55"/>
      <c r="AR356" s="59"/>
      <c r="AS356" s="59"/>
      <c r="AT356" s="56"/>
      <c r="AU356" s="55"/>
      <c r="AV356" s="59"/>
      <c r="AW356" s="55"/>
    </row>
    <row r="357" spans="1:49" ht="25.5" customHeight="1" x14ac:dyDescent="0.3">
      <c r="A357" s="49"/>
      <c r="B357" s="50"/>
      <c r="C357" s="50"/>
      <c r="D357" s="50"/>
      <c r="E357" s="51"/>
      <c r="F357" s="52"/>
      <c r="G357" s="50"/>
      <c r="H357" s="53"/>
      <c r="I357" s="40"/>
      <c r="J357" s="54"/>
      <c r="K357" s="54"/>
      <c r="L357" s="55"/>
      <c r="M357" s="55"/>
      <c r="N357" s="55"/>
      <c r="O357" s="55"/>
      <c r="P357" s="55"/>
      <c r="Q357" s="55"/>
      <c r="R357" s="55"/>
      <c r="S357" s="56"/>
      <c r="T357" s="55"/>
      <c r="U357" s="55"/>
      <c r="V357" s="55"/>
      <c r="W357" s="57"/>
      <c r="X357" s="55"/>
      <c r="Y357" s="55"/>
      <c r="Z357" s="55"/>
      <c r="AA357" s="55"/>
      <c r="AB357" s="55"/>
      <c r="AC357" s="55"/>
      <c r="AD357" s="58"/>
      <c r="AE357" s="55"/>
      <c r="AF357" s="55"/>
      <c r="AG357" s="55"/>
      <c r="AH357" s="55"/>
      <c r="AI357" s="55"/>
      <c r="AJ357" s="58"/>
      <c r="AK357" s="58"/>
      <c r="AL357" s="55"/>
      <c r="AM357" s="55"/>
      <c r="AN357" s="58"/>
      <c r="AO357" s="55"/>
      <c r="AP357" s="55"/>
      <c r="AQ357" s="55"/>
      <c r="AR357" s="59"/>
      <c r="AS357" s="59"/>
      <c r="AT357" s="56"/>
      <c r="AU357" s="55"/>
      <c r="AV357" s="59"/>
      <c r="AW357" s="55"/>
    </row>
    <row r="358" spans="1:49" ht="25.5" customHeight="1" x14ac:dyDescent="0.3">
      <c r="A358" s="49"/>
      <c r="B358" s="50"/>
      <c r="C358" s="50"/>
      <c r="D358" s="50"/>
      <c r="E358" s="51"/>
      <c r="F358" s="52"/>
      <c r="G358" s="50"/>
      <c r="H358" s="53"/>
      <c r="I358" s="40"/>
      <c r="J358" s="54"/>
      <c r="K358" s="54"/>
      <c r="L358" s="55"/>
      <c r="M358" s="55"/>
      <c r="N358" s="55"/>
      <c r="O358" s="55"/>
      <c r="P358" s="55"/>
      <c r="Q358" s="55"/>
      <c r="R358" s="55"/>
      <c r="S358" s="56"/>
      <c r="T358" s="55"/>
      <c r="U358" s="55"/>
      <c r="V358" s="55"/>
      <c r="W358" s="57"/>
      <c r="X358" s="55"/>
      <c r="Y358" s="55"/>
      <c r="Z358" s="55"/>
      <c r="AA358" s="55"/>
      <c r="AB358" s="55"/>
      <c r="AC358" s="55"/>
      <c r="AD358" s="58"/>
      <c r="AE358" s="55"/>
      <c r="AF358" s="55"/>
      <c r="AG358" s="55"/>
      <c r="AH358" s="55"/>
      <c r="AI358" s="55"/>
      <c r="AJ358" s="58"/>
      <c r="AK358" s="58"/>
      <c r="AL358" s="55"/>
      <c r="AM358" s="55"/>
      <c r="AN358" s="58"/>
      <c r="AO358" s="55"/>
      <c r="AP358" s="55"/>
      <c r="AQ358" s="55"/>
      <c r="AR358" s="59"/>
      <c r="AS358" s="59"/>
      <c r="AT358" s="56"/>
      <c r="AU358" s="55"/>
      <c r="AV358" s="59"/>
      <c r="AW358" s="55"/>
    </row>
    <row r="359" spans="1:49" ht="25.5" customHeight="1" x14ac:dyDescent="0.3">
      <c r="A359" s="49"/>
      <c r="B359" s="50"/>
      <c r="C359" s="50"/>
      <c r="D359" s="50"/>
      <c r="E359" s="51"/>
      <c r="F359" s="52"/>
      <c r="G359" s="50"/>
      <c r="H359" s="53"/>
      <c r="I359" s="40"/>
      <c r="J359" s="54"/>
      <c r="K359" s="54"/>
      <c r="L359" s="55"/>
      <c r="M359" s="55"/>
      <c r="N359" s="55"/>
      <c r="O359" s="55"/>
      <c r="P359" s="55"/>
      <c r="Q359" s="55"/>
      <c r="R359" s="55"/>
      <c r="S359" s="56"/>
      <c r="T359" s="55"/>
      <c r="U359" s="55"/>
      <c r="V359" s="55"/>
      <c r="W359" s="57"/>
      <c r="X359" s="55"/>
      <c r="Y359" s="55"/>
      <c r="Z359" s="55"/>
      <c r="AA359" s="55"/>
      <c r="AB359" s="55"/>
      <c r="AC359" s="55"/>
      <c r="AD359" s="58"/>
      <c r="AE359" s="55"/>
      <c r="AF359" s="55"/>
      <c r="AG359" s="55"/>
      <c r="AH359" s="55"/>
      <c r="AI359" s="55"/>
      <c r="AJ359" s="58"/>
      <c r="AK359" s="58"/>
      <c r="AL359" s="55"/>
      <c r="AM359" s="55"/>
      <c r="AN359" s="58"/>
      <c r="AO359" s="55"/>
      <c r="AP359" s="55"/>
      <c r="AQ359" s="55"/>
      <c r="AR359" s="59"/>
      <c r="AS359" s="59"/>
      <c r="AT359" s="56"/>
      <c r="AU359" s="55"/>
      <c r="AV359" s="59"/>
      <c r="AW359" s="55"/>
    </row>
    <row r="360" spans="1:49" ht="25.5" customHeight="1" x14ac:dyDescent="0.3">
      <c r="A360" s="49"/>
      <c r="B360" s="50"/>
      <c r="C360" s="50"/>
      <c r="D360" s="50"/>
      <c r="E360" s="51"/>
      <c r="F360" s="52"/>
      <c r="G360" s="50"/>
      <c r="H360" s="53"/>
      <c r="I360" s="40"/>
      <c r="J360" s="54"/>
      <c r="K360" s="54"/>
      <c r="L360" s="55"/>
      <c r="M360" s="55"/>
      <c r="N360" s="55"/>
      <c r="O360" s="55"/>
      <c r="P360" s="55"/>
      <c r="Q360" s="55"/>
      <c r="R360" s="55"/>
      <c r="S360" s="56"/>
      <c r="T360" s="55"/>
      <c r="U360" s="55"/>
      <c r="V360" s="55"/>
      <c r="W360" s="57"/>
      <c r="X360" s="55"/>
      <c r="Y360" s="55"/>
      <c r="Z360" s="55"/>
      <c r="AA360" s="55"/>
      <c r="AB360" s="55"/>
      <c r="AC360" s="55"/>
      <c r="AD360" s="58"/>
      <c r="AE360" s="55"/>
      <c r="AF360" s="55"/>
      <c r="AG360" s="55"/>
      <c r="AH360" s="55"/>
      <c r="AI360" s="55"/>
      <c r="AJ360" s="58"/>
      <c r="AK360" s="58"/>
      <c r="AL360" s="55"/>
      <c r="AM360" s="55"/>
      <c r="AN360" s="58"/>
      <c r="AO360" s="55"/>
      <c r="AP360" s="55"/>
      <c r="AQ360" s="55"/>
      <c r="AR360" s="59"/>
      <c r="AS360" s="59"/>
      <c r="AT360" s="56"/>
      <c r="AU360" s="55"/>
      <c r="AV360" s="59"/>
      <c r="AW360" s="55"/>
    </row>
    <row r="361" spans="1:49" ht="25.5" customHeight="1" x14ac:dyDescent="0.3">
      <c r="A361" s="49"/>
      <c r="B361" s="50"/>
      <c r="C361" s="50"/>
      <c r="D361" s="50"/>
      <c r="E361" s="51"/>
      <c r="F361" s="52"/>
      <c r="G361" s="50"/>
      <c r="H361" s="53"/>
      <c r="I361" s="40"/>
      <c r="J361" s="54"/>
      <c r="K361" s="54"/>
      <c r="L361" s="55"/>
      <c r="M361" s="55"/>
      <c r="N361" s="55"/>
      <c r="O361" s="55"/>
      <c r="P361" s="55"/>
      <c r="Q361" s="55"/>
      <c r="R361" s="55"/>
      <c r="S361" s="56"/>
      <c r="T361" s="55"/>
      <c r="U361" s="55"/>
      <c r="V361" s="55"/>
      <c r="W361" s="57"/>
      <c r="X361" s="55"/>
      <c r="Y361" s="55"/>
      <c r="Z361" s="55"/>
      <c r="AA361" s="55"/>
      <c r="AB361" s="55"/>
      <c r="AC361" s="55"/>
      <c r="AD361" s="58"/>
      <c r="AE361" s="55"/>
      <c r="AF361" s="55"/>
      <c r="AG361" s="55"/>
      <c r="AH361" s="55"/>
      <c r="AI361" s="55"/>
      <c r="AJ361" s="58"/>
      <c r="AK361" s="58"/>
      <c r="AL361" s="55"/>
      <c r="AM361" s="55"/>
      <c r="AN361" s="58"/>
      <c r="AO361" s="55"/>
      <c r="AP361" s="55"/>
      <c r="AQ361" s="55"/>
      <c r="AR361" s="59"/>
      <c r="AS361" s="59"/>
      <c r="AT361" s="56"/>
      <c r="AU361" s="55"/>
      <c r="AV361" s="59"/>
      <c r="AW361" s="55"/>
    </row>
    <row r="362" spans="1:49" ht="25.5" customHeight="1" x14ac:dyDescent="0.3">
      <c r="A362" s="49"/>
      <c r="B362" s="50"/>
      <c r="C362" s="50"/>
      <c r="D362" s="50"/>
      <c r="E362" s="51"/>
      <c r="F362" s="52"/>
      <c r="G362" s="50"/>
      <c r="H362" s="53"/>
      <c r="I362" s="40"/>
      <c r="J362" s="54"/>
      <c r="K362" s="54"/>
      <c r="L362" s="55"/>
      <c r="M362" s="55"/>
      <c r="N362" s="55"/>
      <c r="O362" s="55"/>
      <c r="P362" s="55"/>
      <c r="Q362" s="55"/>
      <c r="R362" s="55"/>
      <c r="S362" s="56"/>
      <c r="T362" s="55"/>
      <c r="U362" s="55"/>
      <c r="V362" s="55"/>
      <c r="W362" s="57"/>
      <c r="X362" s="55"/>
      <c r="Y362" s="55"/>
      <c r="Z362" s="55"/>
      <c r="AA362" s="55"/>
      <c r="AB362" s="55"/>
      <c r="AC362" s="55"/>
      <c r="AD362" s="58"/>
      <c r="AE362" s="55"/>
      <c r="AF362" s="55"/>
      <c r="AG362" s="55"/>
      <c r="AH362" s="55"/>
      <c r="AI362" s="55"/>
      <c r="AJ362" s="58"/>
      <c r="AK362" s="58"/>
      <c r="AL362" s="55"/>
      <c r="AM362" s="55"/>
      <c r="AN362" s="58"/>
      <c r="AO362" s="55"/>
      <c r="AP362" s="55"/>
      <c r="AQ362" s="55"/>
      <c r="AR362" s="59"/>
      <c r="AS362" s="59"/>
      <c r="AT362" s="56"/>
      <c r="AU362" s="55"/>
      <c r="AV362" s="59"/>
      <c r="AW362" s="55"/>
    </row>
    <row r="363" spans="1:49" ht="25.5" customHeight="1" x14ac:dyDescent="0.3">
      <c r="A363" s="49"/>
      <c r="B363" s="50"/>
      <c r="C363" s="50"/>
      <c r="D363" s="50"/>
      <c r="E363" s="51"/>
      <c r="F363" s="52"/>
      <c r="G363" s="50"/>
      <c r="H363" s="53"/>
      <c r="I363" s="40"/>
      <c r="J363" s="54"/>
      <c r="K363" s="54"/>
      <c r="L363" s="55"/>
      <c r="M363" s="55"/>
      <c r="N363" s="55"/>
      <c r="O363" s="55"/>
      <c r="P363" s="55"/>
      <c r="Q363" s="55"/>
      <c r="R363" s="55"/>
      <c r="S363" s="56"/>
      <c r="T363" s="55"/>
      <c r="U363" s="55"/>
      <c r="V363" s="55"/>
      <c r="W363" s="57"/>
      <c r="X363" s="55"/>
      <c r="Y363" s="55"/>
      <c r="Z363" s="55"/>
      <c r="AA363" s="55"/>
      <c r="AB363" s="55"/>
      <c r="AC363" s="55"/>
      <c r="AD363" s="58"/>
      <c r="AE363" s="55"/>
      <c r="AF363" s="55"/>
      <c r="AG363" s="55"/>
      <c r="AH363" s="55"/>
      <c r="AI363" s="55"/>
      <c r="AJ363" s="58"/>
      <c r="AK363" s="58"/>
      <c r="AL363" s="55"/>
      <c r="AM363" s="55"/>
      <c r="AN363" s="58"/>
      <c r="AO363" s="55"/>
      <c r="AP363" s="55"/>
      <c r="AQ363" s="55"/>
      <c r="AR363" s="59"/>
      <c r="AS363" s="59"/>
      <c r="AT363" s="56"/>
      <c r="AU363" s="55"/>
      <c r="AV363" s="59"/>
      <c r="AW363" s="55"/>
    </row>
    <row r="364" spans="1:49" ht="25.5" customHeight="1" x14ac:dyDescent="0.3">
      <c r="A364" s="49"/>
      <c r="B364" s="50"/>
      <c r="C364" s="50"/>
      <c r="D364" s="50"/>
      <c r="E364" s="51"/>
      <c r="F364" s="52"/>
      <c r="G364" s="50"/>
      <c r="H364" s="53"/>
      <c r="I364" s="40"/>
      <c r="J364" s="54"/>
      <c r="K364" s="54"/>
      <c r="L364" s="55"/>
      <c r="M364" s="55"/>
      <c r="N364" s="55"/>
      <c r="O364" s="55"/>
      <c r="P364" s="55"/>
      <c r="Q364" s="55"/>
      <c r="R364" s="55"/>
      <c r="S364" s="56"/>
      <c r="T364" s="55"/>
      <c r="U364" s="55"/>
      <c r="V364" s="55"/>
      <c r="W364" s="57"/>
      <c r="X364" s="55"/>
      <c r="Y364" s="55"/>
      <c r="Z364" s="55"/>
      <c r="AA364" s="55"/>
      <c r="AB364" s="55"/>
      <c r="AC364" s="55"/>
      <c r="AD364" s="58"/>
      <c r="AE364" s="55"/>
      <c r="AF364" s="55"/>
      <c r="AG364" s="55"/>
      <c r="AH364" s="55"/>
      <c r="AI364" s="55"/>
      <c r="AJ364" s="58"/>
      <c r="AK364" s="58"/>
      <c r="AL364" s="55"/>
      <c r="AM364" s="55"/>
      <c r="AN364" s="58"/>
      <c r="AO364" s="55"/>
      <c r="AP364" s="55"/>
      <c r="AQ364" s="55"/>
      <c r="AR364" s="59"/>
      <c r="AS364" s="59"/>
      <c r="AT364" s="56"/>
      <c r="AU364" s="55"/>
      <c r="AV364" s="59"/>
      <c r="AW364" s="55"/>
    </row>
    <row r="365" spans="1:49" ht="25.5" customHeight="1" x14ac:dyDescent="0.3">
      <c r="A365" s="49"/>
      <c r="B365" s="50"/>
      <c r="C365" s="50"/>
      <c r="D365" s="50"/>
      <c r="E365" s="51"/>
      <c r="F365" s="52"/>
      <c r="G365" s="50"/>
      <c r="H365" s="53"/>
      <c r="I365" s="40"/>
      <c r="J365" s="54"/>
      <c r="K365" s="54"/>
      <c r="L365" s="55"/>
      <c r="M365" s="55"/>
      <c r="N365" s="55"/>
      <c r="O365" s="55"/>
      <c r="P365" s="55"/>
      <c r="Q365" s="55"/>
      <c r="R365" s="55"/>
      <c r="S365" s="56"/>
      <c r="T365" s="55"/>
      <c r="U365" s="55"/>
      <c r="V365" s="55"/>
      <c r="W365" s="57"/>
      <c r="X365" s="55"/>
      <c r="Y365" s="55"/>
      <c r="Z365" s="55"/>
      <c r="AA365" s="55"/>
      <c r="AB365" s="55"/>
      <c r="AC365" s="55"/>
      <c r="AD365" s="58"/>
      <c r="AE365" s="55"/>
      <c r="AF365" s="55"/>
      <c r="AG365" s="55"/>
      <c r="AH365" s="55"/>
      <c r="AI365" s="55"/>
      <c r="AJ365" s="58"/>
      <c r="AK365" s="58"/>
      <c r="AL365" s="55"/>
      <c r="AM365" s="55"/>
      <c r="AN365" s="58"/>
      <c r="AO365" s="55"/>
      <c r="AP365" s="55"/>
      <c r="AQ365" s="55"/>
      <c r="AR365" s="59"/>
      <c r="AS365" s="59"/>
      <c r="AT365" s="56"/>
      <c r="AU365" s="55"/>
      <c r="AV365" s="59"/>
      <c r="AW365" s="55"/>
    </row>
    <row r="366" spans="1:49" ht="25.5" customHeight="1" x14ac:dyDescent="0.3">
      <c r="A366" s="49"/>
      <c r="B366" s="50"/>
      <c r="C366" s="50"/>
      <c r="D366" s="50"/>
      <c r="E366" s="51"/>
      <c r="F366" s="52"/>
      <c r="G366" s="50"/>
      <c r="H366" s="53"/>
      <c r="I366" s="40"/>
      <c r="J366" s="54"/>
      <c r="K366" s="54"/>
      <c r="L366" s="55"/>
      <c r="M366" s="55"/>
      <c r="N366" s="55"/>
      <c r="O366" s="55"/>
      <c r="P366" s="55"/>
      <c r="Q366" s="55"/>
      <c r="R366" s="55"/>
      <c r="S366" s="56"/>
      <c r="T366" s="55"/>
      <c r="U366" s="55"/>
      <c r="V366" s="55"/>
      <c r="W366" s="57"/>
      <c r="X366" s="55"/>
      <c r="Y366" s="55"/>
      <c r="Z366" s="55"/>
      <c r="AA366" s="55"/>
      <c r="AB366" s="55"/>
      <c r="AC366" s="55"/>
      <c r="AD366" s="58"/>
      <c r="AE366" s="55"/>
      <c r="AF366" s="55"/>
      <c r="AG366" s="55"/>
      <c r="AH366" s="55"/>
      <c r="AI366" s="55"/>
      <c r="AJ366" s="58"/>
      <c r="AK366" s="58"/>
      <c r="AL366" s="55"/>
      <c r="AM366" s="55"/>
      <c r="AN366" s="58"/>
      <c r="AO366" s="55"/>
      <c r="AP366" s="55"/>
      <c r="AQ366" s="55"/>
      <c r="AR366" s="59"/>
      <c r="AS366" s="59"/>
      <c r="AT366" s="56"/>
      <c r="AU366" s="55"/>
      <c r="AV366" s="59"/>
      <c r="AW366" s="55"/>
    </row>
    <row r="367" spans="1:49" ht="25.5" customHeight="1" x14ac:dyDescent="0.3">
      <c r="A367" s="49"/>
      <c r="B367" s="50"/>
      <c r="C367" s="50"/>
      <c r="D367" s="50"/>
      <c r="E367" s="51"/>
      <c r="F367" s="52"/>
      <c r="G367" s="50"/>
      <c r="H367" s="53"/>
      <c r="I367" s="40"/>
      <c r="J367" s="54"/>
      <c r="K367" s="54"/>
      <c r="L367" s="55"/>
      <c r="M367" s="55"/>
      <c r="N367" s="55"/>
      <c r="O367" s="55"/>
      <c r="P367" s="55"/>
      <c r="Q367" s="55"/>
      <c r="R367" s="55"/>
      <c r="S367" s="56"/>
      <c r="T367" s="55"/>
      <c r="U367" s="55"/>
      <c r="V367" s="55"/>
      <c r="W367" s="57"/>
      <c r="X367" s="55"/>
      <c r="Y367" s="55"/>
      <c r="Z367" s="55"/>
      <c r="AA367" s="55"/>
      <c r="AB367" s="55"/>
      <c r="AC367" s="55"/>
      <c r="AD367" s="58"/>
      <c r="AE367" s="55"/>
      <c r="AF367" s="55"/>
      <c r="AG367" s="55"/>
      <c r="AH367" s="55"/>
      <c r="AI367" s="55"/>
      <c r="AJ367" s="58"/>
      <c r="AK367" s="58"/>
      <c r="AL367" s="55"/>
      <c r="AM367" s="55"/>
      <c r="AN367" s="58"/>
      <c r="AO367" s="55"/>
      <c r="AP367" s="55"/>
      <c r="AQ367" s="55"/>
      <c r="AR367" s="59"/>
      <c r="AS367" s="59"/>
      <c r="AT367" s="56"/>
      <c r="AU367" s="55"/>
      <c r="AV367" s="59"/>
      <c r="AW367" s="55"/>
    </row>
    <row r="368" spans="1:49" ht="25.5" customHeight="1" x14ac:dyDescent="0.3">
      <c r="A368" s="49"/>
      <c r="B368" s="50"/>
      <c r="C368" s="50"/>
      <c r="D368" s="50"/>
      <c r="E368" s="51"/>
      <c r="F368" s="52"/>
      <c r="G368" s="50"/>
      <c r="H368" s="53"/>
      <c r="I368" s="40"/>
      <c r="J368" s="54"/>
      <c r="K368" s="54"/>
      <c r="L368" s="55"/>
      <c r="M368" s="55"/>
      <c r="N368" s="55"/>
      <c r="O368" s="55"/>
      <c r="P368" s="55"/>
      <c r="Q368" s="55"/>
      <c r="R368" s="55"/>
      <c r="S368" s="56"/>
      <c r="T368" s="55"/>
      <c r="U368" s="55"/>
      <c r="V368" s="55"/>
      <c r="W368" s="57"/>
      <c r="X368" s="55"/>
      <c r="Y368" s="55"/>
      <c r="Z368" s="55"/>
      <c r="AA368" s="55"/>
      <c r="AB368" s="55"/>
      <c r="AC368" s="55"/>
      <c r="AD368" s="58"/>
      <c r="AE368" s="55"/>
      <c r="AF368" s="55"/>
      <c r="AG368" s="55"/>
      <c r="AH368" s="55"/>
      <c r="AI368" s="55"/>
      <c r="AJ368" s="58"/>
      <c r="AK368" s="58"/>
      <c r="AL368" s="55"/>
      <c r="AM368" s="55"/>
      <c r="AN368" s="58"/>
      <c r="AO368" s="55"/>
      <c r="AP368" s="55"/>
      <c r="AQ368" s="55"/>
      <c r="AR368" s="59"/>
      <c r="AS368" s="59"/>
      <c r="AT368" s="56"/>
      <c r="AU368" s="55"/>
      <c r="AV368" s="59"/>
      <c r="AW368" s="55"/>
    </row>
    <row r="369" spans="1:49" ht="25.5" customHeight="1" x14ac:dyDescent="0.3">
      <c r="A369" s="49"/>
      <c r="B369" s="50"/>
      <c r="C369" s="50"/>
      <c r="D369" s="50"/>
      <c r="E369" s="51"/>
      <c r="F369" s="52"/>
      <c r="G369" s="50"/>
      <c r="H369" s="53"/>
      <c r="I369" s="40"/>
      <c r="J369" s="54"/>
      <c r="K369" s="54"/>
      <c r="L369" s="55"/>
      <c r="M369" s="55"/>
      <c r="N369" s="55"/>
      <c r="O369" s="55"/>
      <c r="P369" s="55"/>
      <c r="Q369" s="55"/>
      <c r="R369" s="55"/>
      <c r="S369" s="56"/>
      <c r="T369" s="55"/>
      <c r="U369" s="55"/>
      <c r="V369" s="55"/>
      <c r="W369" s="57"/>
      <c r="X369" s="55"/>
      <c r="Y369" s="55"/>
      <c r="Z369" s="55"/>
      <c r="AA369" s="55"/>
      <c r="AB369" s="55"/>
      <c r="AC369" s="55"/>
      <c r="AD369" s="58"/>
      <c r="AE369" s="55"/>
      <c r="AF369" s="55"/>
      <c r="AG369" s="55"/>
      <c r="AH369" s="55"/>
      <c r="AI369" s="55"/>
      <c r="AJ369" s="58"/>
      <c r="AK369" s="58"/>
      <c r="AL369" s="55"/>
      <c r="AM369" s="55"/>
      <c r="AN369" s="58"/>
      <c r="AO369" s="55"/>
      <c r="AP369" s="55"/>
      <c r="AQ369" s="55"/>
      <c r="AR369" s="59"/>
      <c r="AS369" s="59"/>
      <c r="AT369" s="56"/>
      <c r="AU369" s="55"/>
      <c r="AV369" s="59"/>
      <c r="AW369" s="55"/>
    </row>
    <row r="370" spans="1:49" ht="25.5" customHeight="1" x14ac:dyDescent="0.3">
      <c r="A370" s="49"/>
      <c r="B370" s="50"/>
      <c r="C370" s="50"/>
      <c r="D370" s="50"/>
      <c r="E370" s="51"/>
      <c r="F370" s="52"/>
      <c r="G370" s="50"/>
      <c r="H370" s="53"/>
      <c r="I370" s="40"/>
      <c r="J370" s="54"/>
      <c r="K370" s="54"/>
      <c r="L370" s="55"/>
      <c r="M370" s="55"/>
      <c r="N370" s="55"/>
      <c r="O370" s="55"/>
      <c r="P370" s="55"/>
      <c r="Q370" s="55"/>
      <c r="R370" s="55"/>
      <c r="S370" s="56"/>
      <c r="T370" s="55"/>
      <c r="U370" s="55"/>
      <c r="V370" s="55"/>
      <c r="W370" s="57"/>
      <c r="X370" s="55"/>
      <c r="Y370" s="55"/>
      <c r="Z370" s="55"/>
      <c r="AA370" s="55"/>
      <c r="AB370" s="55"/>
      <c r="AC370" s="55"/>
      <c r="AD370" s="58"/>
      <c r="AE370" s="55"/>
      <c r="AF370" s="55"/>
      <c r="AG370" s="55"/>
      <c r="AH370" s="55"/>
      <c r="AI370" s="55"/>
      <c r="AJ370" s="58"/>
      <c r="AK370" s="58"/>
      <c r="AL370" s="55"/>
      <c r="AM370" s="55"/>
      <c r="AN370" s="58"/>
      <c r="AO370" s="55"/>
      <c r="AP370" s="55"/>
      <c r="AQ370" s="55"/>
      <c r="AR370" s="59"/>
      <c r="AS370" s="59"/>
      <c r="AT370" s="56"/>
      <c r="AU370" s="55"/>
      <c r="AV370" s="59"/>
      <c r="AW370" s="55"/>
    </row>
    <row r="371" spans="1:49" ht="25.5" customHeight="1" x14ac:dyDescent="0.3">
      <c r="A371" s="49"/>
      <c r="B371" s="50"/>
      <c r="C371" s="50"/>
      <c r="D371" s="50"/>
      <c r="E371" s="51"/>
      <c r="F371" s="52"/>
      <c r="G371" s="50"/>
      <c r="H371" s="53"/>
      <c r="I371" s="40"/>
      <c r="J371" s="54"/>
      <c r="K371" s="54"/>
      <c r="L371" s="55"/>
      <c r="M371" s="55"/>
      <c r="N371" s="55"/>
      <c r="O371" s="55"/>
      <c r="P371" s="55"/>
      <c r="Q371" s="55"/>
      <c r="R371" s="55"/>
      <c r="S371" s="56"/>
      <c r="T371" s="55"/>
      <c r="U371" s="55"/>
      <c r="V371" s="55"/>
      <c r="W371" s="57"/>
      <c r="X371" s="55"/>
      <c r="Y371" s="55"/>
      <c r="Z371" s="55"/>
      <c r="AA371" s="55"/>
      <c r="AB371" s="55"/>
      <c r="AC371" s="55"/>
      <c r="AD371" s="58"/>
      <c r="AE371" s="55"/>
      <c r="AF371" s="55"/>
      <c r="AG371" s="55"/>
      <c r="AH371" s="55"/>
      <c r="AI371" s="55"/>
      <c r="AJ371" s="58"/>
      <c r="AK371" s="58"/>
      <c r="AL371" s="55"/>
      <c r="AM371" s="55"/>
      <c r="AN371" s="58"/>
      <c r="AO371" s="55"/>
      <c r="AP371" s="55"/>
      <c r="AQ371" s="55"/>
      <c r="AR371" s="59"/>
      <c r="AS371" s="59"/>
      <c r="AT371" s="56"/>
      <c r="AU371" s="55"/>
      <c r="AV371" s="59"/>
      <c r="AW371" s="55"/>
    </row>
    <row r="372" spans="1:49" ht="25.5" customHeight="1" x14ac:dyDescent="0.3">
      <c r="A372" s="49"/>
      <c r="B372" s="50"/>
      <c r="C372" s="50"/>
      <c r="D372" s="50"/>
      <c r="E372" s="51"/>
      <c r="F372" s="52"/>
      <c r="G372" s="50"/>
      <c r="H372" s="53"/>
      <c r="I372" s="40"/>
      <c r="J372" s="54"/>
      <c r="K372" s="54"/>
      <c r="L372" s="55"/>
      <c r="M372" s="55"/>
      <c r="N372" s="55"/>
      <c r="O372" s="55"/>
      <c r="P372" s="55"/>
      <c r="Q372" s="55"/>
      <c r="R372" s="55"/>
      <c r="S372" s="56"/>
      <c r="T372" s="55"/>
      <c r="U372" s="55"/>
      <c r="V372" s="55"/>
      <c r="W372" s="57"/>
      <c r="X372" s="55"/>
      <c r="Y372" s="55"/>
      <c r="Z372" s="55"/>
      <c r="AA372" s="55"/>
      <c r="AB372" s="55"/>
      <c r="AC372" s="55"/>
      <c r="AD372" s="58"/>
      <c r="AE372" s="55"/>
      <c r="AF372" s="55"/>
      <c r="AG372" s="55"/>
      <c r="AH372" s="55"/>
      <c r="AI372" s="55"/>
      <c r="AJ372" s="58"/>
      <c r="AK372" s="58"/>
      <c r="AL372" s="55"/>
      <c r="AM372" s="55"/>
      <c r="AN372" s="58"/>
      <c r="AO372" s="55"/>
      <c r="AP372" s="55"/>
      <c r="AQ372" s="55"/>
      <c r="AR372" s="59"/>
      <c r="AS372" s="59"/>
      <c r="AT372" s="56"/>
      <c r="AU372" s="55"/>
      <c r="AV372" s="59"/>
      <c r="AW372" s="55"/>
    </row>
    <row r="373" spans="1:49" ht="25.5" customHeight="1" x14ac:dyDescent="0.3">
      <c r="A373" s="49"/>
      <c r="B373" s="50"/>
      <c r="C373" s="50"/>
      <c r="D373" s="50"/>
      <c r="E373" s="51"/>
      <c r="F373" s="52"/>
      <c r="G373" s="50"/>
      <c r="H373" s="53"/>
      <c r="I373" s="40"/>
      <c r="J373" s="54"/>
      <c r="K373" s="54"/>
      <c r="L373" s="55"/>
      <c r="M373" s="55"/>
      <c r="N373" s="55"/>
      <c r="O373" s="55"/>
      <c r="P373" s="55"/>
      <c r="Q373" s="55"/>
      <c r="R373" s="55"/>
      <c r="S373" s="56"/>
      <c r="T373" s="55"/>
      <c r="U373" s="55"/>
      <c r="V373" s="55"/>
      <c r="W373" s="57"/>
      <c r="X373" s="55"/>
      <c r="Y373" s="55"/>
      <c r="Z373" s="55"/>
      <c r="AA373" s="55"/>
      <c r="AB373" s="55"/>
      <c r="AC373" s="55"/>
      <c r="AD373" s="58"/>
      <c r="AE373" s="55"/>
      <c r="AF373" s="55"/>
      <c r="AG373" s="55"/>
      <c r="AH373" s="55"/>
      <c r="AI373" s="55"/>
      <c r="AJ373" s="58"/>
      <c r="AK373" s="58"/>
      <c r="AL373" s="55"/>
      <c r="AM373" s="55"/>
      <c r="AN373" s="58"/>
      <c r="AO373" s="55"/>
      <c r="AP373" s="55"/>
      <c r="AQ373" s="55"/>
      <c r="AR373" s="59"/>
      <c r="AS373" s="59"/>
      <c r="AT373" s="56"/>
      <c r="AU373" s="55"/>
      <c r="AV373" s="59"/>
      <c r="AW373" s="55"/>
    </row>
    <row r="374" spans="1:49" ht="25.5" customHeight="1" x14ac:dyDescent="0.3">
      <c r="A374" s="49"/>
      <c r="B374" s="50"/>
      <c r="C374" s="50"/>
      <c r="D374" s="50"/>
      <c r="E374" s="51"/>
      <c r="F374" s="52"/>
      <c r="G374" s="50"/>
      <c r="H374" s="53"/>
      <c r="I374" s="40"/>
      <c r="J374" s="54"/>
      <c r="K374" s="54"/>
      <c r="L374" s="55"/>
      <c r="M374" s="55"/>
      <c r="N374" s="55"/>
      <c r="O374" s="55"/>
      <c r="P374" s="55"/>
      <c r="Q374" s="55"/>
      <c r="R374" s="55"/>
      <c r="S374" s="56"/>
      <c r="T374" s="55"/>
      <c r="U374" s="55"/>
      <c r="V374" s="55"/>
      <c r="W374" s="57"/>
      <c r="X374" s="55"/>
      <c r="Y374" s="55"/>
      <c r="Z374" s="55"/>
      <c r="AA374" s="55"/>
      <c r="AB374" s="55"/>
      <c r="AC374" s="55"/>
      <c r="AD374" s="58"/>
      <c r="AE374" s="55"/>
      <c r="AF374" s="55"/>
      <c r="AG374" s="55"/>
      <c r="AH374" s="55"/>
      <c r="AI374" s="55"/>
      <c r="AJ374" s="58"/>
      <c r="AK374" s="58"/>
      <c r="AL374" s="55"/>
      <c r="AM374" s="55"/>
      <c r="AN374" s="58"/>
      <c r="AO374" s="55"/>
      <c r="AP374" s="55"/>
      <c r="AQ374" s="55"/>
      <c r="AR374" s="59"/>
      <c r="AS374" s="59"/>
      <c r="AT374" s="56"/>
      <c r="AU374" s="55"/>
      <c r="AV374" s="59"/>
      <c r="AW374" s="55"/>
    </row>
    <row r="375" spans="1:49" ht="25.5" customHeight="1" x14ac:dyDescent="0.3">
      <c r="A375" s="49"/>
      <c r="B375" s="50"/>
      <c r="C375" s="50"/>
      <c r="D375" s="50"/>
      <c r="E375" s="51"/>
      <c r="F375" s="52"/>
      <c r="G375" s="50"/>
      <c r="H375" s="53"/>
      <c r="I375" s="40"/>
      <c r="J375" s="54"/>
      <c r="K375" s="54"/>
      <c r="L375" s="55"/>
      <c r="M375" s="55"/>
      <c r="N375" s="55"/>
      <c r="O375" s="55"/>
      <c r="P375" s="55"/>
      <c r="Q375" s="55"/>
      <c r="R375" s="55"/>
      <c r="S375" s="56"/>
      <c r="T375" s="55"/>
      <c r="U375" s="55"/>
      <c r="V375" s="55"/>
      <c r="W375" s="57"/>
      <c r="X375" s="55"/>
      <c r="Y375" s="55"/>
      <c r="Z375" s="55"/>
      <c r="AA375" s="55"/>
      <c r="AB375" s="55"/>
      <c r="AC375" s="55"/>
      <c r="AD375" s="58"/>
      <c r="AE375" s="55"/>
      <c r="AF375" s="55"/>
      <c r="AG375" s="55"/>
      <c r="AH375" s="55"/>
      <c r="AI375" s="55"/>
      <c r="AJ375" s="58"/>
      <c r="AK375" s="58"/>
      <c r="AL375" s="55"/>
      <c r="AM375" s="55"/>
      <c r="AN375" s="58"/>
      <c r="AO375" s="55"/>
      <c r="AP375" s="55"/>
      <c r="AQ375" s="55"/>
      <c r="AR375" s="59"/>
      <c r="AS375" s="59"/>
      <c r="AT375" s="56"/>
      <c r="AU375" s="55"/>
      <c r="AV375" s="59"/>
      <c r="AW375" s="55"/>
    </row>
    <row r="376" spans="1:49" ht="25.5" customHeight="1" x14ac:dyDescent="0.3">
      <c r="A376" s="49"/>
      <c r="B376" s="50"/>
      <c r="C376" s="50"/>
      <c r="D376" s="50"/>
      <c r="E376" s="51"/>
      <c r="F376" s="52"/>
      <c r="G376" s="50"/>
      <c r="H376" s="53"/>
      <c r="I376" s="40"/>
      <c r="J376" s="54"/>
      <c r="K376" s="54"/>
      <c r="L376" s="55"/>
      <c r="M376" s="55"/>
      <c r="N376" s="55"/>
      <c r="O376" s="55"/>
      <c r="P376" s="55"/>
      <c r="Q376" s="55"/>
      <c r="R376" s="55"/>
      <c r="S376" s="56"/>
      <c r="T376" s="55"/>
      <c r="U376" s="55"/>
      <c r="V376" s="55"/>
      <c r="W376" s="57"/>
      <c r="X376" s="55"/>
      <c r="Y376" s="55"/>
      <c r="Z376" s="55"/>
      <c r="AA376" s="55"/>
      <c r="AB376" s="55"/>
      <c r="AC376" s="55"/>
      <c r="AD376" s="58"/>
      <c r="AE376" s="55"/>
      <c r="AF376" s="55"/>
      <c r="AG376" s="55"/>
      <c r="AH376" s="55"/>
      <c r="AI376" s="55"/>
      <c r="AJ376" s="58"/>
      <c r="AK376" s="58"/>
      <c r="AL376" s="55"/>
      <c r="AM376" s="55"/>
      <c r="AN376" s="58"/>
      <c r="AO376" s="55"/>
      <c r="AP376" s="55"/>
      <c r="AQ376" s="55"/>
      <c r="AR376" s="59"/>
      <c r="AS376" s="59"/>
      <c r="AT376" s="56"/>
      <c r="AU376" s="55"/>
      <c r="AV376" s="59"/>
      <c r="AW376" s="55"/>
    </row>
    <row r="377" spans="1:49" ht="25.5" customHeight="1" x14ac:dyDescent="0.3">
      <c r="A377" s="49"/>
      <c r="B377" s="50"/>
      <c r="C377" s="50"/>
      <c r="D377" s="50"/>
      <c r="E377" s="51"/>
      <c r="F377" s="52"/>
      <c r="G377" s="50"/>
      <c r="H377" s="53"/>
      <c r="I377" s="40"/>
      <c r="J377" s="54"/>
      <c r="K377" s="54"/>
      <c r="L377" s="55"/>
      <c r="M377" s="55"/>
      <c r="N377" s="55"/>
      <c r="O377" s="55"/>
      <c r="P377" s="55"/>
      <c r="Q377" s="55"/>
      <c r="R377" s="55"/>
      <c r="S377" s="56"/>
      <c r="T377" s="55"/>
      <c r="U377" s="55"/>
      <c r="V377" s="55"/>
      <c r="W377" s="57"/>
      <c r="X377" s="55"/>
      <c r="Y377" s="55"/>
      <c r="Z377" s="55"/>
      <c r="AA377" s="55"/>
      <c r="AB377" s="55"/>
      <c r="AC377" s="55"/>
      <c r="AD377" s="58"/>
      <c r="AE377" s="55"/>
      <c r="AF377" s="55"/>
      <c r="AG377" s="55"/>
      <c r="AH377" s="55"/>
      <c r="AI377" s="55"/>
      <c r="AJ377" s="58"/>
      <c r="AK377" s="58"/>
      <c r="AL377" s="55"/>
      <c r="AM377" s="55"/>
      <c r="AN377" s="58"/>
      <c r="AO377" s="55"/>
      <c r="AP377" s="55"/>
      <c r="AQ377" s="55"/>
      <c r="AR377" s="59"/>
      <c r="AS377" s="59"/>
      <c r="AT377" s="56"/>
      <c r="AU377" s="55"/>
      <c r="AV377" s="59"/>
      <c r="AW377" s="55"/>
    </row>
    <row r="378" spans="1:49" ht="25.5" customHeight="1" x14ac:dyDescent="0.3">
      <c r="A378" s="49"/>
      <c r="B378" s="50"/>
      <c r="C378" s="50"/>
      <c r="D378" s="50"/>
      <c r="E378" s="51"/>
      <c r="F378" s="52"/>
      <c r="G378" s="50"/>
      <c r="H378" s="53"/>
      <c r="I378" s="40"/>
      <c r="J378" s="54"/>
      <c r="K378" s="54"/>
      <c r="L378" s="55"/>
      <c r="M378" s="55"/>
      <c r="N378" s="55"/>
      <c r="O378" s="55"/>
      <c r="P378" s="55"/>
      <c r="Q378" s="55"/>
      <c r="R378" s="55"/>
      <c r="S378" s="56"/>
      <c r="T378" s="55"/>
      <c r="U378" s="55"/>
      <c r="V378" s="55"/>
      <c r="W378" s="57"/>
      <c r="X378" s="55"/>
      <c r="Y378" s="55"/>
      <c r="Z378" s="55"/>
      <c r="AA378" s="55"/>
      <c r="AB378" s="55"/>
      <c r="AC378" s="55"/>
      <c r="AD378" s="58"/>
      <c r="AE378" s="55"/>
      <c r="AF378" s="55"/>
      <c r="AG378" s="55"/>
      <c r="AH378" s="55"/>
      <c r="AI378" s="55"/>
      <c r="AJ378" s="58"/>
      <c r="AK378" s="58"/>
      <c r="AL378" s="55"/>
      <c r="AM378" s="55"/>
      <c r="AN378" s="58"/>
      <c r="AO378" s="55"/>
      <c r="AP378" s="55"/>
      <c r="AQ378" s="55"/>
      <c r="AR378" s="59"/>
      <c r="AS378" s="59"/>
      <c r="AT378" s="56"/>
      <c r="AU378" s="55"/>
      <c r="AV378" s="59"/>
      <c r="AW378" s="55"/>
    </row>
    <row r="379" spans="1:49" ht="25.5" customHeight="1" x14ac:dyDescent="0.3">
      <c r="A379" s="49"/>
      <c r="B379" s="50"/>
      <c r="C379" s="50"/>
      <c r="D379" s="50"/>
      <c r="E379" s="51"/>
      <c r="F379" s="52"/>
      <c r="G379" s="50"/>
      <c r="H379" s="53"/>
      <c r="I379" s="40"/>
      <c r="J379" s="54"/>
      <c r="K379" s="54"/>
      <c r="L379" s="55"/>
      <c r="M379" s="55"/>
      <c r="N379" s="55"/>
      <c r="O379" s="55"/>
      <c r="P379" s="55"/>
      <c r="Q379" s="55"/>
      <c r="R379" s="55"/>
      <c r="S379" s="56"/>
      <c r="T379" s="55"/>
      <c r="U379" s="55"/>
      <c r="V379" s="55"/>
      <c r="W379" s="57"/>
      <c r="X379" s="55"/>
      <c r="Y379" s="55"/>
      <c r="Z379" s="55"/>
      <c r="AA379" s="55"/>
      <c r="AB379" s="55"/>
      <c r="AC379" s="55"/>
      <c r="AD379" s="58"/>
      <c r="AE379" s="55"/>
      <c r="AF379" s="55"/>
      <c r="AG379" s="55"/>
      <c r="AH379" s="55"/>
      <c r="AI379" s="55"/>
      <c r="AJ379" s="58"/>
      <c r="AK379" s="58"/>
      <c r="AL379" s="55"/>
      <c r="AM379" s="55"/>
      <c r="AN379" s="58"/>
      <c r="AO379" s="55"/>
      <c r="AP379" s="55"/>
      <c r="AQ379" s="55"/>
      <c r="AR379" s="59"/>
      <c r="AS379" s="59"/>
      <c r="AT379" s="56"/>
      <c r="AU379" s="55"/>
      <c r="AV379" s="59"/>
      <c r="AW379" s="55"/>
    </row>
    <row r="380" spans="1:49" ht="25.5" customHeight="1" x14ac:dyDescent="0.3">
      <c r="A380" s="49"/>
      <c r="B380" s="50"/>
      <c r="C380" s="50"/>
      <c r="D380" s="50"/>
      <c r="E380" s="51"/>
      <c r="F380" s="52"/>
      <c r="G380" s="50"/>
      <c r="H380" s="53"/>
      <c r="I380" s="40"/>
      <c r="J380" s="54"/>
      <c r="K380" s="54"/>
      <c r="L380" s="55"/>
      <c r="M380" s="55"/>
      <c r="N380" s="55"/>
      <c r="O380" s="55"/>
      <c r="P380" s="55"/>
      <c r="Q380" s="55"/>
      <c r="R380" s="55"/>
      <c r="S380" s="56"/>
      <c r="T380" s="55"/>
      <c r="U380" s="55"/>
      <c r="V380" s="55"/>
      <c r="W380" s="57"/>
      <c r="X380" s="55"/>
      <c r="Y380" s="55"/>
      <c r="Z380" s="55"/>
      <c r="AA380" s="55"/>
      <c r="AB380" s="55"/>
      <c r="AC380" s="55"/>
      <c r="AD380" s="58"/>
      <c r="AE380" s="55"/>
      <c r="AF380" s="55"/>
      <c r="AG380" s="55"/>
      <c r="AH380" s="55"/>
      <c r="AI380" s="55"/>
      <c r="AJ380" s="58"/>
      <c r="AK380" s="58"/>
      <c r="AL380" s="55"/>
      <c r="AM380" s="55"/>
      <c r="AN380" s="58"/>
      <c r="AO380" s="55"/>
      <c r="AP380" s="55"/>
      <c r="AQ380" s="55"/>
      <c r="AR380" s="59"/>
      <c r="AS380" s="59"/>
      <c r="AT380" s="56"/>
      <c r="AU380" s="55"/>
      <c r="AV380" s="59"/>
      <c r="AW380" s="55"/>
    </row>
    <row r="381" spans="1:49" ht="25.5" customHeight="1" x14ac:dyDescent="0.3">
      <c r="A381" s="49"/>
      <c r="B381" s="50"/>
      <c r="C381" s="50"/>
      <c r="D381" s="50"/>
      <c r="E381" s="51"/>
      <c r="F381" s="52"/>
      <c r="G381" s="50"/>
      <c r="H381" s="53"/>
      <c r="I381" s="40"/>
      <c r="J381" s="54"/>
      <c r="K381" s="54"/>
      <c r="L381" s="55"/>
      <c r="M381" s="55"/>
      <c r="N381" s="55"/>
      <c r="O381" s="55"/>
      <c r="P381" s="55"/>
      <c r="Q381" s="55"/>
      <c r="R381" s="55"/>
      <c r="S381" s="56"/>
      <c r="T381" s="55"/>
      <c r="U381" s="55"/>
      <c r="V381" s="55"/>
      <c r="W381" s="57"/>
      <c r="X381" s="55"/>
      <c r="Y381" s="55"/>
      <c r="Z381" s="55"/>
      <c r="AA381" s="55"/>
      <c r="AB381" s="55"/>
      <c r="AC381" s="55"/>
      <c r="AD381" s="58"/>
      <c r="AE381" s="55"/>
      <c r="AF381" s="55"/>
      <c r="AG381" s="55"/>
      <c r="AH381" s="55"/>
      <c r="AI381" s="55"/>
      <c r="AJ381" s="58"/>
      <c r="AK381" s="58"/>
      <c r="AL381" s="55"/>
      <c r="AM381" s="55"/>
      <c r="AN381" s="58"/>
      <c r="AO381" s="55"/>
      <c r="AP381" s="55"/>
      <c r="AQ381" s="55"/>
      <c r="AR381" s="59"/>
      <c r="AS381" s="59"/>
      <c r="AT381" s="56"/>
      <c r="AU381" s="55"/>
      <c r="AV381" s="59"/>
      <c r="AW381" s="55"/>
    </row>
    <row r="382" spans="1:49" ht="25.5" customHeight="1" x14ac:dyDescent="0.3">
      <c r="A382" s="49"/>
      <c r="B382" s="50"/>
      <c r="C382" s="50"/>
      <c r="D382" s="50"/>
      <c r="E382" s="51"/>
      <c r="F382" s="52"/>
      <c r="G382" s="50"/>
      <c r="H382" s="53"/>
      <c r="I382" s="40"/>
      <c r="J382" s="54"/>
      <c r="K382" s="54"/>
      <c r="L382" s="55"/>
      <c r="M382" s="55"/>
      <c r="N382" s="55"/>
      <c r="O382" s="55"/>
      <c r="P382" s="55"/>
      <c r="Q382" s="55"/>
      <c r="R382" s="55"/>
      <c r="S382" s="56"/>
      <c r="T382" s="55"/>
      <c r="U382" s="55"/>
      <c r="V382" s="55"/>
      <c r="W382" s="57"/>
      <c r="X382" s="55"/>
      <c r="Y382" s="55"/>
      <c r="Z382" s="55"/>
      <c r="AA382" s="55"/>
      <c r="AB382" s="55"/>
      <c r="AC382" s="55"/>
      <c r="AD382" s="58"/>
      <c r="AE382" s="55"/>
      <c r="AF382" s="55"/>
      <c r="AG382" s="55"/>
      <c r="AH382" s="55"/>
      <c r="AI382" s="55"/>
      <c r="AJ382" s="58"/>
      <c r="AK382" s="58"/>
      <c r="AL382" s="55"/>
      <c r="AM382" s="55"/>
      <c r="AN382" s="58"/>
      <c r="AO382" s="55"/>
      <c r="AP382" s="55"/>
      <c r="AQ382" s="55"/>
      <c r="AR382" s="59"/>
      <c r="AS382" s="59"/>
      <c r="AT382" s="56"/>
      <c r="AU382" s="55"/>
      <c r="AV382" s="59"/>
      <c r="AW382" s="55"/>
    </row>
    <row r="383" spans="1:49" ht="25.5" customHeight="1" x14ac:dyDescent="0.3">
      <c r="A383" s="49"/>
      <c r="B383" s="50"/>
      <c r="C383" s="50"/>
      <c r="D383" s="50"/>
      <c r="E383" s="51"/>
      <c r="F383" s="52"/>
      <c r="G383" s="50"/>
      <c r="H383" s="53"/>
      <c r="I383" s="40"/>
      <c r="J383" s="54"/>
      <c r="K383" s="54"/>
      <c r="L383" s="55"/>
      <c r="M383" s="55"/>
      <c r="N383" s="55"/>
      <c r="O383" s="55"/>
      <c r="P383" s="55"/>
      <c r="Q383" s="55"/>
      <c r="R383" s="55"/>
      <c r="S383" s="56"/>
      <c r="T383" s="55"/>
      <c r="U383" s="55"/>
      <c r="V383" s="55"/>
      <c r="W383" s="57"/>
      <c r="X383" s="55"/>
      <c r="Y383" s="55"/>
      <c r="Z383" s="55"/>
      <c r="AA383" s="55"/>
      <c r="AB383" s="55"/>
      <c r="AC383" s="55"/>
      <c r="AD383" s="58"/>
      <c r="AE383" s="55"/>
      <c r="AF383" s="55"/>
      <c r="AG383" s="55"/>
      <c r="AH383" s="55"/>
      <c r="AI383" s="55"/>
      <c r="AJ383" s="58"/>
      <c r="AK383" s="58"/>
      <c r="AL383" s="55"/>
      <c r="AM383" s="55"/>
      <c r="AN383" s="58"/>
      <c r="AO383" s="55"/>
      <c r="AP383" s="55"/>
      <c r="AQ383" s="55"/>
      <c r="AR383" s="59"/>
      <c r="AS383" s="59"/>
      <c r="AT383" s="56"/>
      <c r="AU383" s="55"/>
      <c r="AV383" s="59"/>
      <c r="AW383" s="55"/>
    </row>
    <row r="384" spans="1:49" ht="25.5" customHeight="1" x14ac:dyDescent="0.3">
      <c r="A384" s="49"/>
      <c r="B384" s="50"/>
      <c r="C384" s="50"/>
      <c r="D384" s="50"/>
      <c r="E384" s="51"/>
      <c r="F384" s="52"/>
      <c r="G384" s="50"/>
      <c r="H384" s="53"/>
      <c r="I384" s="40"/>
      <c r="J384" s="54"/>
      <c r="K384" s="54"/>
      <c r="L384" s="55"/>
      <c r="M384" s="55"/>
      <c r="N384" s="55"/>
      <c r="O384" s="55"/>
      <c r="P384" s="55"/>
      <c r="Q384" s="55"/>
      <c r="R384" s="55"/>
      <c r="S384" s="56"/>
      <c r="T384" s="55"/>
      <c r="U384" s="55"/>
      <c r="V384" s="55"/>
      <c r="W384" s="57"/>
      <c r="X384" s="55"/>
      <c r="Y384" s="55"/>
      <c r="Z384" s="55"/>
      <c r="AA384" s="55"/>
      <c r="AB384" s="55"/>
      <c r="AC384" s="55"/>
      <c r="AD384" s="58"/>
      <c r="AE384" s="55"/>
      <c r="AF384" s="55"/>
      <c r="AG384" s="55"/>
      <c r="AH384" s="55"/>
      <c r="AI384" s="55"/>
      <c r="AJ384" s="58"/>
      <c r="AK384" s="58"/>
      <c r="AL384" s="55"/>
      <c r="AM384" s="55"/>
      <c r="AN384" s="58"/>
      <c r="AO384" s="55"/>
      <c r="AP384" s="55"/>
      <c r="AQ384" s="55"/>
      <c r="AR384" s="59"/>
      <c r="AS384" s="59"/>
      <c r="AT384" s="56"/>
      <c r="AU384" s="55"/>
      <c r="AV384" s="59"/>
      <c r="AW384" s="55"/>
    </row>
    <row r="385" spans="1:49" ht="25.5" customHeight="1" x14ac:dyDescent="0.3">
      <c r="A385" s="49"/>
      <c r="B385" s="50"/>
      <c r="C385" s="50"/>
      <c r="D385" s="50"/>
      <c r="E385" s="51"/>
      <c r="F385" s="52"/>
      <c r="G385" s="50"/>
      <c r="H385" s="53"/>
      <c r="I385" s="40"/>
      <c r="J385" s="54"/>
      <c r="K385" s="54"/>
      <c r="L385" s="55"/>
      <c r="M385" s="55"/>
      <c r="N385" s="55"/>
      <c r="O385" s="55"/>
      <c r="P385" s="55"/>
      <c r="Q385" s="55"/>
      <c r="R385" s="55"/>
      <c r="S385" s="56"/>
      <c r="T385" s="55"/>
      <c r="U385" s="55"/>
      <c r="V385" s="55"/>
      <c r="W385" s="57"/>
      <c r="X385" s="55"/>
      <c r="Y385" s="55"/>
      <c r="Z385" s="55"/>
      <c r="AA385" s="55"/>
      <c r="AB385" s="55"/>
      <c r="AC385" s="55"/>
      <c r="AD385" s="58"/>
      <c r="AE385" s="55"/>
      <c r="AF385" s="55"/>
      <c r="AG385" s="55"/>
      <c r="AH385" s="55"/>
      <c r="AI385" s="55"/>
      <c r="AJ385" s="58"/>
      <c r="AK385" s="58"/>
      <c r="AL385" s="55"/>
      <c r="AM385" s="55"/>
      <c r="AN385" s="58"/>
      <c r="AO385" s="55"/>
      <c r="AP385" s="55"/>
      <c r="AQ385" s="55"/>
      <c r="AR385" s="59"/>
      <c r="AS385" s="59"/>
      <c r="AT385" s="56"/>
      <c r="AU385" s="55"/>
      <c r="AV385" s="59"/>
      <c r="AW385" s="55"/>
    </row>
    <row r="386" spans="1:49" ht="25.5" customHeight="1" x14ac:dyDescent="0.3">
      <c r="A386" s="49"/>
      <c r="B386" s="50"/>
      <c r="C386" s="50"/>
      <c r="D386" s="50"/>
      <c r="E386" s="51"/>
      <c r="F386" s="52"/>
      <c r="G386" s="50"/>
      <c r="H386" s="53"/>
      <c r="I386" s="40"/>
      <c r="J386" s="54"/>
      <c r="K386" s="54"/>
      <c r="L386" s="55"/>
      <c r="M386" s="55"/>
      <c r="N386" s="55"/>
      <c r="O386" s="55"/>
      <c r="P386" s="55"/>
      <c r="Q386" s="55"/>
      <c r="R386" s="55"/>
      <c r="S386" s="56"/>
      <c r="T386" s="55"/>
      <c r="U386" s="55"/>
      <c r="V386" s="55"/>
      <c r="W386" s="57"/>
      <c r="X386" s="55"/>
      <c r="Y386" s="55"/>
      <c r="Z386" s="55"/>
      <c r="AA386" s="55"/>
      <c r="AB386" s="55"/>
      <c r="AC386" s="55"/>
      <c r="AD386" s="58"/>
      <c r="AE386" s="55"/>
      <c r="AF386" s="55"/>
      <c r="AG386" s="55"/>
      <c r="AH386" s="55"/>
      <c r="AI386" s="55"/>
      <c r="AJ386" s="58"/>
      <c r="AK386" s="58"/>
      <c r="AL386" s="55"/>
      <c r="AM386" s="55"/>
      <c r="AN386" s="58"/>
      <c r="AO386" s="55"/>
      <c r="AP386" s="55"/>
      <c r="AQ386" s="55"/>
      <c r="AR386" s="59"/>
      <c r="AS386" s="59"/>
      <c r="AT386" s="56"/>
      <c r="AU386" s="55"/>
      <c r="AV386" s="59"/>
      <c r="AW386" s="55"/>
    </row>
    <row r="387" spans="1:49" ht="25.5" customHeight="1" x14ac:dyDescent="0.3">
      <c r="A387" s="49"/>
      <c r="B387" s="50"/>
      <c r="C387" s="50"/>
      <c r="D387" s="50"/>
      <c r="E387" s="51"/>
      <c r="F387" s="52"/>
      <c r="G387" s="50"/>
      <c r="H387" s="53"/>
      <c r="I387" s="40"/>
      <c r="J387" s="54"/>
      <c r="K387" s="54"/>
      <c r="L387" s="55"/>
      <c r="M387" s="55"/>
      <c r="N387" s="55"/>
      <c r="O387" s="55"/>
      <c r="P387" s="55"/>
      <c r="Q387" s="55"/>
      <c r="R387" s="55"/>
      <c r="S387" s="56"/>
      <c r="T387" s="55"/>
      <c r="U387" s="55"/>
      <c r="V387" s="55"/>
      <c r="W387" s="57"/>
      <c r="X387" s="55"/>
      <c r="Y387" s="55"/>
      <c r="Z387" s="55"/>
      <c r="AA387" s="55"/>
      <c r="AB387" s="55"/>
      <c r="AC387" s="55"/>
      <c r="AD387" s="58"/>
      <c r="AE387" s="55"/>
      <c r="AF387" s="55"/>
      <c r="AG387" s="55"/>
      <c r="AH387" s="55"/>
      <c r="AI387" s="55"/>
      <c r="AJ387" s="58"/>
      <c r="AK387" s="58"/>
      <c r="AL387" s="55"/>
      <c r="AM387" s="55"/>
      <c r="AN387" s="58"/>
      <c r="AO387" s="55"/>
      <c r="AP387" s="55"/>
      <c r="AQ387" s="55"/>
      <c r="AR387" s="59"/>
      <c r="AS387" s="59"/>
      <c r="AT387" s="56"/>
      <c r="AU387" s="55"/>
      <c r="AV387" s="59"/>
      <c r="AW387" s="55"/>
    </row>
    <row r="388" spans="1:49" ht="25.5" customHeight="1" x14ac:dyDescent="0.3">
      <c r="A388" s="49"/>
      <c r="B388" s="50"/>
      <c r="C388" s="50"/>
      <c r="D388" s="50"/>
      <c r="E388" s="51"/>
      <c r="F388" s="52"/>
      <c r="G388" s="50"/>
      <c r="H388" s="53"/>
      <c r="I388" s="40"/>
      <c r="J388" s="54"/>
      <c r="K388" s="54"/>
      <c r="L388" s="55"/>
      <c r="M388" s="55"/>
      <c r="N388" s="55"/>
      <c r="O388" s="55"/>
      <c r="P388" s="55"/>
      <c r="Q388" s="55"/>
      <c r="R388" s="55"/>
      <c r="S388" s="56"/>
      <c r="T388" s="55"/>
      <c r="U388" s="55"/>
      <c r="V388" s="55"/>
      <c r="W388" s="57"/>
      <c r="X388" s="55"/>
      <c r="Y388" s="55"/>
      <c r="Z388" s="55"/>
      <c r="AA388" s="55"/>
      <c r="AB388" s="55"/>
      <c r="AC388" s="55"/>
      <c r="AD388" s="58"/>
      <c r="AE388" s="55"/>
      <c r="AF388" s="55"/>
      <c r="AG388" s="55"/>
      <c r="AH388" s="55"/>
      <c r="AI388" s="55"/>
      <c r="AJ388" s="58"/>
      <c r="AK388" s="58"/>
      <c r="AL388" s="55"/>
      <c r="AM388" s="55"/>
      <c r="AN388" s="58"/>
      <c r="AO388" s="55"/>
      <c r="AP388" s="55"/>
      <c r="AQ388" s="55"/>
      <c r="AR388" s="59"/>
      <c r="AS388" s="59"/>
      <c r="AT388" s="56"/>
      <c r="AU388" s="55"/>
      <c r="AV388" s="59"/>
      <c r="AW388" s="55"/>
    </row>
    <row r="389" spans="1:49" ht="25.5" customHeight="1" x14ac:dyDescent="0.3">
      <c r="A389" s="49"/>
      <c r="B389" s="50"/>
      <c r="C389" s="50"/>
      <c r="D389" s="50"/>
      <c r="E389" s="51"/>
      <c r="F389" s="52"/>
      <c r="G389" s="50"/>
      <c r="H389" s="53"/>
      <c r="I389" s="40"/>
      <c r="J389" s="54"/>
      <c r="K389" s="54"/>
      <c r="L389" s="55"/>
      <c r="M389" s="55"/>
      <c r="N389" s="55"/>
      <c r="O389" s="55"/>
      <c r="P389" s="55"/>
      <c r="Q389" s="55"/>
      <c r="R389" s="55"/>
      <c r="S389" s="56"/>
      <c r="T389" s="55"/>
      <c r="U389" s="55"/>
      <c r="V389" s="55"/>
      <c r="W389" s="57"/>
      <c r="X389" s="55"/>
      <c r="Y389" s="55"/>
      <c r="Z389" s="55"/>
      <c r="AA389" s="55"/>
      <c r="AB389" s="55"/>
      <c r="AC389" s="55"/>
      <c r="AD389" s="58"/>
      <c r="AE389" s="55"/>
      <c r="AF389" s="55"/>
      <c r="AG389" s="55"/>
      <c r="AH389" s="55"/>
      <c r="AI389" s="55"/>
      <c r="AJ389" s="58"/>
      <c r="AK389" s="58"/>
      <c r="AL389" s="55"/>
      <c r="AM389" s="55"/>
      <c r="AN389" s="58"/>
      <c r="AO389" s="55"/>
      <c r="AP389" s="55"/>
      <c r="AQ389" s="55"/>
      <c r="AR389" s="59"/>
      <c r="AS389" s="59"/>
      <c r="AT389" s="56"/>
      <c r="AU389" s="55"/>
      <c r="AV389" s="59"/>
      <c r="AW389" s="55"/>
    </row>
    <row r="390" spans="1:49" ht="25.5" customHeight="1" x14ac:dyDescent="0.3">
      <c r="A390" s="49"/>
      <c r="B390" s="50"/>
      <c r="C390" s="50"/>
      <c r="D390" s="50"/>
      <c r="E390" s="51"/>
      <c r="F390" s="52"/>
      <c r="G390" s="50"/>
      <c r="H390" s="53"/>
      <c r="I390" s="40"/>
      <c r="J390" s="54"/>
      <c r="K390" s="54"/>
      <c r="L390" s="55"/>
      <c r="M390" s="55"/>
      <c r="N390" s="55"/>
      <c r="O390" s="55"/>
      <c r="P390" s="55"/>
      <c r="Q390" s="55"/>
      <c r="R390" s="55"/>
      <c r="S390" s="56"/>
      <c r="T390" s="55"/>
      <c r="U390" s="55"/>
      <c r="V390" s="55"/>
      <c r="W390" s="57"/>
      <c r="X390" s="55"/>
      <c r="Y390" s="55"/>
      <c r="Z390" s="55"/>
      <c r="AA390" s="55"/>
      <c r="AB390" s="55"/>
      <c r="AC390" s="55"/>
      <c r="AD390" s="58"/>
      <c r="AE390" s="55"/>
      <c r="AF390" s="55"/>
      <c r="AG390" s="55"/>
      <c r="AH390" s="55"/>
      <c r="AI390" s="55"/>
      <c r="AJ390" s="58"/>
      <c r="AK390" s="58"/>
      <c r="AL390" s="55"/>
      <c r="AM390" s="55"/>
      <c r="AN390" s="58"/>
      <c r="AO390" s="55"/>
      <c r="AP390" s="55"/>
      <c r="AQ390" s="55"/>
      <c r="AR390" s="59"/>
      <c r="AS390" s="59"/>
      <c r="AT390" s="56"/>
      <c r="AU390" s="55"/>
      <c r="AV390" s="59"/>
      <c r="AW390" s="55"/>
    </row>
    <row r="391" spans="1:49" ht="25.5" customHeight="1" x14ac:dyDescent="0.3">
      <c r="A391" s="49"/>
      <c r="B391" s="50"/>
      <c r="C391" s="50"/>
      <c r="D391" s="50"/>
      <c r="E391" s="51"/>
      <c r="F391" s="52"/>
      <c r="G391" s="50"/>
      <c r="H391" s="53"/>
      <c r="I391" s="40"/>
      <c r="J391" s="54"/>
      <c r="K391" s="54"/>
      <c r="L391" s="55"/>
      <c r="M391" s="55"/>
      <c r="N391" s="55"/>
      <c r="O391" s="55"/>
      <c r="P391" s="55"/>
      <c r="Q391" s="55"/>
      <c r="R391" s="55"/>
      <c r="S391" s="56"/>
      <c r="T391" s="55"/>
      <c r="U391" s="55"/>
      <c r="V391" s="55"/>
      <c r="W391" s="57"/>
      <c r="X391" s="55"/>
      <c r="Y391" s="55"/>
      <c r="Z391" s="55"/>
      <c r="AA391" s="55"/>
      <c r="AB391" s="55"/>
      <c r="AC391" s="55"/>
      <c r="AD391" s="58"/>
      <c r="AE391" s="55"/>
      <c r="AF391" s="55"/>
      <c r="AG391" s="55"/>
      <c r="AH391" s="55"/>
      <c r="AI391" s="55"/>
      <c r="AJ391" s="58"/>
      <c r="AK391" s="58"/>
      <c r="AL391" s="55"/>
      <c r="AM391" s="55"/>
      <c r="AN391" s="58"/>
      <c r="AO391" s="55"/>
      <c r="AP391" s="55"/>
      <c r="AQ391" s="55"/>
      <c r="AR391" s="59"/>
      <c r="AS391" s="59"/>
      <c r="AT391" s="56"/>
      <c r="AU391" s="55"/>
      <c r="AV391" s="59"/>
      <c r="AW391" s="55"/>
    </row>
    <row r="392" spans="1:49" ht="25.5" customHeight="1" x14ac:dyDescent="0.3">
      <c r="A392" s="49"/>
      <c r="B392" s="50"/>
      <c r="C392" s="50"/>
      <c r="D392" s="50"/>
      <c r="E392" s="51"/>
      <c r="F392" s="52"/>
      <c r="G392" s="50"/>
      <c r="H392" s="53"/>
      <c r="I392" s="40"/>
      <c r="J392" s="54"/>
      <c r="K392" s="54"/>
      <c r="L392" s="55"/>
      <c r="M392" s="55"/>
      <c r="N392" s="55"/>
      <c r="O392" s="55"/>
      <c r="P392" s="55"/>
      <c r="Q392" s="55"/>
      <c r="R392" s="55"/>
      <c r="S392" s="56"/>
      <c r="T392" s="55"/>
      <c r="U392" s="55"/>
      <c r="V392" s="55"/>
      <c r="W392" s="57"/>
      <c r="X392" s="55"/>
      <c r="Y392" s="55"/>
      <c r="Z392" s="55"/>
      <c r="AA392" s="55"/>
      <c r="AB392" s="55"/>
      <c r="AC392" s="55"/>
      <c r="AD392" s="58"/>
      <c r="AE392" s="55"/>
      <c r="AF392" s="55"/>
      <c r="AG392" s="55"/>
      <c r="AH392" s="55"/>
      <c r="AI392" s="55"/>
      <c r="AJ392" s="58"/>
      <c r="AK392" s="58"/>
      <c r="AL392" s="55"/>
      <c r="AM392" s="55"/>
      <c r="AN392" s="58"/>
      <c r="AO392" s="55"/>
      <c r="AP392" s="55"/>
      <c r="AQ392" s="55"/>
      <c r="AR392" s="59"/>
      <c r="AS392" s="59"/>
      <c r="AT392" s="56"/>
      <c r="AU392" s="55"/>
      <c r="AV392" s="59"/>
      <c r="AW392" s="55"/>
    </row>
    <row r="393" spans="1:49" ht="25.5" customHeight="1" x14ac:dyDescent="0.3">
      <c r="A393" s="49"/>
      <c r="B393" s="50"/>
      <c r="C393" s="50"/>
      <c r="D393" s="50"/>
      <c r="E393" s="51"/>
      <c r="F393" s="52"/>
      <c r="G393" s="50"/>
      <c r="H393" s="53"/>
      <c r="I393" s="40"/>
      <c r="J393" s="54"/>
      <c r="K393" s="54"/>
      <c r="L393" s="55"/>
      <c r="M393" s="55"/>
      <c r="N393" s="55"/>
      <c r="O393" s="55"/>
      <c r="P393" s="55"/>
      <c r="Q393" s="55"/>
      <c r="R393" s="55"/>
      <c r="S393" s="56"/>
      <c r="T393" s="55"/>
      <c r="U393" s="55"/>
      <c r="V393" s="55"/>
      <c r="W393" s="57"/>
      <c r="X393" s="55"/>
      <c r="Y393" s="55"/>
      <c r="Z393" s="55"/>
      <c r="AA393" s="55"/>
      <c r="AB393" s="55"/>
      <c r="AC393" s="55"/>
      <c r="AD393" s="58"/>
      <c r="AE393" s="55"/>
      <c r="AF393" s="55"/>
      <c r="AG393" s="55"/>
      <c r="AH393" s="55"/>
      <c r="AI393" s="55"/>
      <c r="AJ393" s="58"/>
      <c r="AK393" s="58"/>
      <c r="AL393" s="55"/>
      <c r="AM393" s="55"/>
      <c r="AN393" s="58"/>
      <c r="AO393" s="55"/>
      <c r="AP393" s="55"/>
      <c r="AQ393" s="55"/>
      <c r="AR393" s="59"/>
      <c r="AS393" s="59"/>
      <c r="AT393" s="56"/>
      <c r="AU393" s="55"/>
      <c r="AV393" s="59"/>
      <c r="AW393" s="55"/>
    </row>
    <row r="394" spans="1:49" ht="25.5" customHeight="1" x14ac:dyDescent="0.3">
      <c r="A394" s="49"/>
      <c r="B394" s="50"/>
      <c r="C394" s="50"/>
      <c r="D394" s="50"/>
      <c r="E394" s="51"/>
      <c r="F394" s="52"/>
      <c r="G394" s="50"/>
      <c r="H394" s="53"/>
      <c r="I394" s="40"/>
      <c r="J394" s="54"/>
      <c r="K394" s="54"/>
      <c r="L394" s="55"/>
      <c r="M394" s="55"/>
      <c r="N394" s="55"/>
      <c r="O394" s="55"/>
      <c r="P394" s="55"/>
      <c r="Q394" s="55"/>
      <c r="R394" s="55"/>
      <c r="S394" s="56"/>
      <c r="T394" s="55"/>
      <c r="U394" s="55"/>
      <c r="V394" s="55"/>
      <c r="W394" s="57"/>
      <c r="X394" s="55"/>
      <c r="Y394" s="55"/>
      <c r="Z394" s="55"/>
      <c r="AA394" s="55"/>
      <c r="AB394" s="55"/>
      <c r="AC394" s="55"/>
      <c r="AD394" s="58"/>
      <c r="AE394" s="55"/>
      <c r="AF394" s="55"/>
      <c r="AG394" s="55"/>
      <c r="AH394" s="55"/>
      <c r="AI394" s="55"/>
      <c r="AJ394" s="58"/>
      <c r="AK394" s="58"/>
      <c r="AL394" s="55"/>
      <c r="AM394" s="55"/>
      <c r="AN394" s="58"/>
      <c r="AO394" s="55"/>
      <c r="AP394" s="55"/>
      <c r="AQ394" s="55"/>
      <c r="AR394" s="59"/>
      <c r="AS394" s="59"/>
      <c r="AT394" s="56"/>
      <c r="AU394" s="55"/>
      <c r="AV394" s="59"/>
      <c r="AW394" s="55"/>
    </row>
    <row r="395" spans="1:49" ht="25.5" customHeight="1" x14ac:dyDescent="0.3">
      <c r="A395" s="49"/>
      <c r="B395" s="50"/>
      <c r="C395" s="50"/>
      <c r="D395" s="50"/>
      <c r="E395" s="51"/>
      <c r="F395" s="52"/>
      <c r="G395" s="50"/>
      <c r="H395" s="53"/>
      <c r="I395" s="40"/>
      <c r="J395" s="54"/>
      <c r="K395" s="54"/>
      <c r="L395" s="55"/>
      <c r="M395" s="55"/>
      <c r="N395" s="55"/>
      <c r="O395" s="55"/>
      <c r="P395" s="55"/>
      <c r="Q395" s="55"/>
      <c r="R395" s="55"/>
      <c r="S395" s="56"/>
      <c r="T395" s="55"/>
      <c r="U395" s="55"/>
      <c r="V395" s="55"/>
      <c r="W395" s="57"/>
      <c r="X395" s="55"/>
      <c r="Y395" s="55"/>
      <c r="Z395" s="55"/>
      <c r="AA395" s="55"/>
      <c r="AB395" s="55"/>
      <c r="AC395" s="55"/>
      <c r="AD395" s="58"/>
      <c r="AE395" s="55"/>
      <c r="AF395" s="55"/>
      <c r="AG395" s="55"/>
      <c r="AH395" s="55"/>
      <c r="AI395" s="55"/>
      <c r="AJ395" s="58"/>
      <c r="AK395" s="58"/>
      <c r="AL395" s="55"/>
      <c r="AM395" s="55"/>
      <c r="AN395" s="58"/>
      <c r="AO395" s="55"/>
      <c r="AP395" s="55"/>
      <c r="AQ395" s="55"/>
      <c r="AR395" s="59"/>
      <c r="AS395" s="59"/>
      <c r="AT395" s="56"/>
      <c r="AU395" s="55"/>
      <c r="AV395" s="59"/>
      <c r="AW395" s="55"/>
    </row>
    <row r="396" spans="1:49" ht="25.5" customHeight="1" x14ac:dyDescent="0.3">
      <c r="A396" s="49"/>
      <c r="B396" s="50"/>
      <c r="C396" s="50"/>
      <c r="D396" s="50"/>
      <c r="E396" s="51"/>
      <c r="F396" s="52"/>
      <c r="G396" s="50"/>
      <c r="H396" s="53"/>
      <c r="I396" s="40"/>
      <c r="J396" s="54"/>
      <c r="K396" s="54"/>
      <c r="L396" s="55"/>
      <c r="M396" s="55"/>
      <c r="N396" s="55"/>
      <c r="O396" s="55"/>
      <c r="P396" s="55"/>
      <c r="Q396" s="55"/>
      <c r="R396" s="55"/>
      <c r="S396" s="56"/>
      <c r="T396" s="55"/>
      <c r="U396" s="55"/>
      <c r="V396" s="55"/>
      <c r="W396" s="57"/>
      <c r="X396" s="55"/>
      <c r="Y396" s="55"/>
      <c r="Z396" s="55"/>
      <c r="AA396" s="55"/>
      <c r="AB396" s="55"/>
      <c r="AC396" s="55"/>
      <c r="AD396" s="58"/>
      <c r="AE396" s="55"/>
      <c r="AF396" s="55"/>
      <c r="AG396" s="55"/>
      <c r="AH396" s="55"/>
      <c r="AI396" s="55"/>
      <c r="AJ396" s="58"/>
      <c r="AK396" s="58"/>
      <c r="AL396" s="55"/>
      <c r="AM396" s="55"/>
      <c r="AN396" s="58"/>
      <c r="AO396" s="55"/>
      <c r="AP396" s="55"/>
      <c r="AQ396" s="55"/>
      <c r="AR396" s="59"/>
      <c r="AS396" s="59"/>
      <c r="AT396" s="56"/>
      <c r="AU396" s="55"/>
      <c r="AV396" s="59"/>
      <c r="AW396" s="55"/>
    </row>
    <row r="397" spans="1:49" ht="25.5" customHeight="1" x14ac:dyDescent="0.3">
      <c r="A397" s="49"/>
      <c r="B397" s="50"/>
      <c r="C397" s="50"/>
      <c r="D397" s="50"/>
      <c r="E397" s="51"/>
      <c r="F397" s="52"/>
      <c r="G397" s="50"/>
      <c r="H397" s="53"/>
      <c r="I397" s="40"/>
      <c r="J397" s="54"/>
      <c r="K397" s="54"/>
      <c r="L397" s="55"/>
      <c r="M397" s="55"/>
      <c r="N397" s="55"/>
      <c r="O397" s="55"/>
      <c r="P397" s="55"/>
      <c r="Q397" s="55"/>
      <c r="R397" s="55"/>
      <c r="S397" s="56"/>
      <c r="T397" s="55"/>
      <c r="U397" s="55"/>
      <c r="V397" s="55"/>
      <c r="W397" s="57"/>
      <c r="X397" s="55"/>
      <c r="Y397" s="55"/>
      <c r="Z397" s="55"/>
      <c r="AA397" s="55"/>
      <c r="AB397" s="55"/>
      <c r="AC397" s="55"/>
      <c r="AD397" s="58"/>
      <c r="AE397" s="55"/>
      <c r="AF397" s="55"/>
      <c r="AG397" s="55"/>
      <c r="AH397" s="55"/>
      <c r="AI397" s="55"/>
      <c r="AJ397" s="58"/>
      <c r="AK397" s="58"/>
      <c r="AL397" s="55"/>
      <c r="AM397" s="55"/>
      <c r="AN397" s="58"/>
      <c r="AO397" s="55"/>
      <c r="AP397" s="55"/>
      <c r="AQ397" s="55"/>
      <c r="AR397" s="59"/>
      <c r="AS397" s="59"/>
      <c r="AT397" s="56"/>
      <c r="AU397" s="55"/>
      <c r="AV397" s="59"/>
      <c r="AW397" s="55"/>
    </row>
    <row r="398" spans="1:49" ht="25.5" customHeight="1" x14ac:dyDescent="0.3">
      <c r="A398" s="49"/>
      <c r="B398" s="50"/>
      <c r="C398" s="50"/>
      <c r="D398" s="50"/>
      <c r="E398" s="51"/>
      <c r="F398" s="52"/>
      <c r="G398" s="50"/>
      <c r="H398" s="53"/>
      <c r="I398" s="40"/>
      <c r="J398" s="54"/>
      <c r="K398" s="54"/>
      <c r="L398" s="55"/>
      <c r="M398" s="55"/>
      <c r="N398" s="55"/>
      <c r="O398" s="55"/>
      <c r="P398" s="55"/>
      <c r="Q398" s="55"/>
      <c r="R398" s="55"/>
      <c r="S398" s="56"/>
      <c r="T398" s="55"/>
      <c r="U398" s="55"/>
      <c r="V398" s="55"/>
      <c r="W398" s="57"/>
      <c r="X398" s="55"/>
      <c r="Y398" s="55"/>
      <c r="Z398" s="55"/>
      <c r="AA398" s="55"/>
      <c r="AB398" s="55"/>
      <c r="AC398" s="55"/>
      <c r="AD398" s="58"/>
      <c r="AE398" s="55"/>
      <c r="AF398" s="55"/>
      <c r="AG398" s="55"/>
      <c r="AH398" s="55"/>
      <c r="AI398" s="55"/>
      <c r="AJ398" s="58"/>
      <c r="AK398" s="58"/>
      <c r="AL398" s="55"/>
      <c r="AM398" s="55"/>
      <c r="AN398" s="58"/>
      <c r="AO398" s="55"/>
      <c r="AP398" s="55"/>
      <c r="AQ398" s="55"/>
      <c r="AR398" s="59"/>
      <c r="AS398" s="59"/>
      <c r="AT398" s="56"/>
      <c r="AU398" s="55"/>
      <c r="AV398" s="59"/>
      <c r="AW398" s="55"/>
    </row>
    <row r="399" spans="1:49" ht="25.5" customHeight="1" x14ac:dyDescent="0.3">
      <c r="A399" s="49"/>
      <c r="B399" s="50"/>
      <c r="C399" s="50"/>
      <c r="D399" s="50"/>
      <c r="E399" s="51"/>
      <c r="F399" s="52"/>
      <c r="G399" s="50"/>
      <c r="H399" s="53"/>
      <c r="I399" s="40"/>
      <c r="J399" s="54"/>
      <c r="K399" s="54"/>
      <c r="L399" s="55"/>
      <c r="M399" s="55"/>
      <c r="N399" s="55"/>
      <c r="O399" s="55"/>
      <c r="P399" s="55"/>
      <c r="Q399" s="55"/>
      <c r="R399" s="55"/>
      <c r="S399" s="56"/>
      <c r="T399" s="55"/>
      <c r="U399" s="55"/>
      <c r="V399" s="55"/>
      <c r="W399" s="57"/>
      <c r="X399" s="55"/>
      <c r="Y399" s="55"/>
      <c r="Z399" s="55"/>
      <c r="AA399" s="55"/>
      <c r="AB399" s="55"/>
      <c r="AC399" s="55"/>
      <c r="AD399" s="58"/>
      <c r="AE399" s="55"/>
      <c r="AF399" s="55"/>
      <c r="AG399" s="55"/>
      <c r="AH399" s="55"/>
      <c r="AI399" s="55"/>
      <c r="AJ399" s="58"/>
      <c r="AK399" s="58"/>
      <c r="AL399" s="55"/>
      <c r="AM399" s="55"/>
      <c r="AN399" s="58"/>
      <c r="AO399" s="55"/>
      <c r="AP399" s="55"/>
      <c r="AQ399" s="55"/>
      <c r="AR399" s="59"/>
      <c r="AS399" s="59"/>
      <c r="AT399" s="56"/>
      <c r="AU399" s="55"/>
      <c r="AV399" s="59"/>
      <c r="AW399" s="55"/>
    </row>
    <row r="400" spans="1:49" ht="25.5" customHeight="1" x14ac:dyDescent="0.3">
      <c r="A400" s="49"/>
      <c r="B400" s="50"/>
      <c r="C400" s="50"/>
      <c r="D400" s="50"/>
      <c r="E400" s="51"/>
      <c r="F400" s="52"/>
      <c r="G400" s="50"/>
      <c r="H400" s="53"/>
      <c r="I400" s="40"/>
      <c r="J400" s="54"/>
      <c r="K400" s="54"/>
      <c r="L400" s="55"/>
      <c r="M400" s="55"/>
      <c r="N400" s="55"/>
      <c r="O400" s="55"/>
      <c r="P400" s="55"/>
      <c r="Q400" s="55"/>
      <c r="R400" s="55"/>
      <c r="S400" s="56"/>
      <c r="T400" s="55"/>
      <c r="U400" s="55"/>
      <c r="V400" s="55"/>
      <c r="W400" s="57"/>
      <c r="X400" s="55"/>
      <c r="Y400" s="55"/>
      <c r="Z400" s="55"/>
      <c r="AA400" s="55"/>
      <c r="AB400" s="55"/>
      <c r="AC400" s="55"/>
      <c r="AD400" s="58"/>
      <c r="AE400" s="55"/>
      <c r="AF400" s="55"/>
      <c r="AG400" s="55"/>
      <c r="AH400" s="55"/>
      <c r="AI400" s="55"/>
      <c r="AJ400" s="58"/>
      <c r="AK400" s="58"/>
      <c r="AL400" s="55"/>
      <c r="AM400" s="55"/>
      <c r="AN400" s="58"/>
      <c r="AO400" s="55"/>
      <c r="AP400" s="55"/>
      <c r="AQ400" s="55"/>
      <c r="AR400" s="59"/>
      <c r="AS400" s="59"/>
      <c r="AT400" s="56"/>
      <c r="AU400" s="55"/>
      <c r="AV400" s="59"/>
      <c r="AW400" s="55"/>
    </row>
    <row r="401" spans="1:49" ht="25.5" customHeight="1" x14ac:dyDescent="0.3">
      <c r="A401" s="49"/>
      <c r="B401" s="50"/>
      <c r="C401" s="50"/>
      <c r="D401" s="50"/>
      <c r="E401" s="51"/>
      <c r="F401" s="52"/>
      <c r="G401" s="50"/>
      <c r="H401" s="53"/>
      <c r="I401" s="40"/>
      <c r="J401" s="54"/>
      <c r="K401" s="54"/>
      <c r="L401" s="55"/>
      <c r="M401" s="55"/>
      <c r="N401" s="55"/>
      <c r="O401" s="55"/>
      <c r="P401" s="55"/>
      <c r="Q401" s="55"/>
      <c r="R401" s="55"/>
      <c r="S401" s="56"/>
      <c r="T401" s="55"/>
      <c r="U401" s="55"/>
      <c r="V401" s="55"/>
      <c r="W401" s="57"/>
      <c r="X401" s="55"/>
      <c r="Y401" s="55"/>
      <c r="Z401" s="55"/>
      <c r="AA401" s="55"/>
      <c r="AB401" s="55"/>
      <c r="AC401" s="55"/>
      <c r="AD401" s="58"/>
      <c r="AE401" s="55"/>
      <c r="AF401" s="55"/>
      <c r="AG401" s="55"/>
      <c r="AH401" s="55"/>
      <c r="AI401" s="55"/>
      <c r="AJ401" s="58"/>
      <c r="AK401" s="58"/>
      <c r="AL401" s="55"/>
      <c r="AM401" s="55"/>
      <c r="AN401" s="58"/>
      <c r="AO401" s="55"/>
      <c r="AP401" s="55"/>
      <c r="AQ401" s="55"/>
      <c r="AR401" s="59"/>
      <c r="AS401" s="59"/>
      <c r="AT401" s="56"/>
      <c r="AU401" s="55"/>
      <c r="AV401" s="59"/>
      <c r="AW401" s="55"/>
    </row>
    <row r="402" spans="1:49" ht="25.5" customHeight="1" x14ac:dyDescent="0.3">
      <c r="A402" s="49"/>
      <c r="B402" s="50"/>
      <c r="C402" s="50"/>
      <c r="D402" s="50"/>
      <c r="E402" s="51"/>
      <c r="F402" s="52"/>
      <c r="G402" s="50"/>
      <c r="H402" s="53"/>
      <c r="I402" s="40"/>
      <c r="J402" s="54"/>
      <c r="K402" s="54"/>
      <c r="L402" s="55"/>
      <c r="M402" s="55"/>
      <c r="N402" s="55"/>
      <c r="O402" s="55"/>
      <c r="P402" s="55"/>
      <c r="Q402" s="55"/>
      <c r="R402" s="55"/>
      <c r="S402" s="56"/>
      <c r="T402" s="55"/>
      <c r="U402" s="55"/>
      <c r="V402" s="55"/>
      <c r="W402" s="57"/>
      <c r="X402" s="55"/>
      <c r="Y402" s="55"/>
      <c r="Z402" s="55"/>
      <c r="AA402" s="55"/>
      <c r="AB402" s="55"/>
      <c r="AC402" s="55"/>
      <c r="AD402" s="58"/>
      <c r="AE402" s="55"/>
      <c r="AF402" s="55"/>
      <c r="AG402" s="55"/>
      <c r="AH402" s="55"/>
      <c r="AI402" s="55"/>
      <c r="AJ402" s="58"/>
      <c r="AK402" s="58"/>
      <c r="AL402" s="55"/>
      <c r="AM402" s="55"/>
      <c r="AN402" s="58"/>
      <c r="AO402" s="55"/>
      <c r="AP402" s="55"/>
      <c r="AQ402" s="55"/>
      <c r="AR402" s="59"/>
      <c r="AS402" s="59"/>
      <c r="AT402" s="56"/>
      <c r="AU402" s="55"/>
      <c r="AV402" s="59"/>
      <c r="AW402" s="55"/>
    </row>
    <row r="403" spans="1:49" ht="25.5" customHeight="1" x14ac:dyDescent="0.3">
      <c r="A403" s="49"/>
      <c r="B403" s="50"/>
      <c r="C403" s="50"/>
      <c r="D403" s="50"/>
      <c r="E403" s="51"/>
      <c r="F403" s="52"/>
      <c r="G403" s="50"/>
      <c r="H403" s="53"/>
      <c r="I403" s="40"/>
      <c r="J403" s="54"/>
      <c r="K403" s="54"/>
      <c r="L403" s="55"/>
      <c r="M403" s="55"/>
      <c r="N403" s="55"/>
      <c r="O403" s="55"/>
      <c r="P403" s="55"/>
      <c r="Q403" s="55"/>
      <c r="R403" s="55"/>
      <c r="S403" s="56"/>
      <c r="T403" s="55"/>
      <c r="U403" s="55"/>
      <c r="V403" s="55"/>
      <c r="W403" s="57"/>
      <c r="X403" s="55"/>
      <c r="Y403" s="55"/>
      <c r="Z403" s="55"/>
      <c r="AA403" s="55"/>
      <c r="AB403" s="55"/>
      <c r="AC403" s="55"/>
      <c r="AD403" s="58"/>
      <c r="AE403" s="55"/>
      <c r="AF403" s="55"/>
      <c r="AG403" s="55"/>
      <c r="AH403" s="55"/>
      <c r="AI403" s="55"/>
      <c r="AJ403" s="58"/>
      <c r="AK403" s="58"/>
      <c r="AL403" s="55"/>
      <c r="AM403" s="55"/>
      <c r="AN403" s="58"/>
      <c r="AO403" s="55"/>
      <c r="AP403" s="55"/>
      <c r="AQ403" s="55"/>
      <c r="AR403" s="59"/>
      <c r="AS403" s="59"/>
      <c r="AT403" s="56"/>
      <c r="AU403" s="55"/>
      <c r="AV403" s="59"/>
      <c r="AW403" s="55"/>
    </row>
    <row r="404" spans="1:49" ht="25.5" customHeight="1" x14ac:dyDescent="0.3">
      <c r="A404" s="49"/>
      <c r="B404" s="50"/>
      <c r="C404" s="50"/>
      <c r="D404" s="50"/>
      <c r="E404" s="51"/>
      <c r="F404" s="52"/>
      <c r="G404" s="50"/>
      <c r="H404" s="53"/>
      <c r="I404" s="40"/>
      <c r="J404" s="54"/>
      <c r="K404" s="54"/>
      <c r="L404" s="55"/>
      <c r="M404" s="55"/>
      <c r="N404" s="55"/>
      <c r="O404" s="55"/>
      <c r="P404" s="55"/>
      <c r="Q404" s="55"/>
      <c r="R404" s="55"/>
      <c r="S404" s="56"/>
      <c r="T404" s="55"/>
      <c r="U404" s="55"/>
      <c r="V404" s="55"/>
      <c r="W404" s="57"/>
      <c r="X404" s="55"/>
      <c r="Y404" s="55"/>
      <c r="Z404" s="55"/>
      <c r="AA404" s="55"/>
      <c r="AB404" s="55"/>
      <c r="AC404" s="55"/>
      <c r="AD404" s="58"/>
      <c r="AE404" s="55"/>
      <c r="AF404" s="55"/>
      <c r="AG404" s="55"/>
      <c r="AH404" s="55"/>
      <c r="AI404" s="55"/>
      <c r="AJ404" s="58"/>
      <c r="AK404" s="58"/>
      <c r="AL404" s="55"/>
      <c r="AM404" s="55"/>
      <c r="AN404" s="58"/>
      <c r="AO404" s="55"/>
      <c r="AP404" s="55"/>
      <c r="AQ404" s="55"/>
      <c r="AR404" s="59"/>
      <c r="AS404" s="59"/>
      <c r="AT404" s="56"/>
      <c r="AU404" s="55"/>
      <c r="AV404" s="59"/>
      <c r="AW404" s="55"/>
    </row>
    <row r="405" spans="1:49" ht="25.5" customHeight="1" x14ac:dyDescent="0.3">
      <c r="A405" s="49"/>
      <c r="B405" s="50"/>
      <c r="C405" s="50"/>
      <c r="D405" s="50"/>
      <c r="E405" s="51"/>
      <c r="F405" s="52"/>
      <c r="G405" s="50"/>
      <c r="H405" s="53"/>
      <c r="I405" s="40"/>
      <c r="J405" s="54"/>
      <c r="K405" s="54"/>
      <c r="L405" s="55"/>
      <c r="M405" s="55"/>
      <c r="N405" s="55"/>
      <c r="O405" s="55"/>
      <c r="P405" s="55"/>
      <c r="Q405" s="55"/>
      <c r="R405" s="55"/>
      <c r="S405" s="56"/>
      <c r="T405" s="55"/>
      <c r="U405" s="55"/>
      <c r="V405" s="55"/>
      <c r="W405" s="57"/>
      <c r="X405" s="55"/>
      <c r="Y405" s="55"/>
      <c r="Z405" s="55"/>
      <c r="AA405" s="55"/>
      <c r="AB405" s="55"/>
      <c r="AC405" s="55"/>
      <c r="AD405" s="58"/>
      <c r="AE405" s="55"/>
      <c r="AF405" s="55"/>
      <c r="AG405" s="55"/>
      <c r="AH405" s="55"/>
      <c r="AI405" s="55"/>
      <c r="AJ405" s="58"/>
      <c r="AK405" s="58"/>
      <c r="AL405" s="55"/>
      <c r="AM405" s="55"/>
      <c r="AN405" s="58"/>
      <c r="AO405" s="55"/>
      <c r="AP405" s="55"/>
      <c r="AQ405" s="55"/>
      <c r="AR405" s="59"/>
      <c r="AS405" s="59"/>
      <c r="AT405" s="56"/>
      <c r="AU405" s="55"/>
      <c r="AV405" s="59"/>
      <c r="AW405" s="55"/>
    </row>
    <row r="406" spans="1:49" ht="25.5" customHeight="1" x14ac:dyDescent="0.3">
      <c r="A406" s="49"/>
      <c r="B406" s="50"/>
      <c r="C406" s="50"/>
      <c r="D406" s="50"/>
      <c r="E406" s="51"/>
      <c r="F406" s="52"/>
      <c r="G406" s="50"/>
      <c r="H406" s="53"/>
      <c r="I406" s="40"/>
      <c r="J406" s="54"/>
      <c r="K406" s="54"/>
      <c r="L406" s="55"/>
      <c r="M406" s="55"/>
      <c r="N406" s="55"/>
      <c r="O406" s="55"/>
      <c r="P406" s="55"/>
      <c r="Q406" s="55"/>
      <c r="R406" s="55"/>
      <c r="S406" s="56"/>
      <c r="T406" s="55"/>
      <c r="U406" s="55"/>
      <c r="V406" s="55"/>
      <c r="W406" s="57"/>
      <c r="X406" s="55"/>
      <c r="Y406" s="55"/>
      <c r="Z406" s="55"/>
      <c r="AA406" s="55"/>
      <c r="AB406" s="55"/>
      <c r="AC406" s="55"/>
      <c r="AD406" s="58"/>
      <c r="AE406" s="55"/>
      <c r="AF406" s="55"/>
      <c r="AG406" s="55"/>
      <c r="AH406" s="55"/>
      <c r="AI406" s="55"/>
      <c r="AJ406" s="58"/>
      <c r="AK406" s="58"/>
      <c r="AL406" s="55"/>
      <c r="AM406" s="55"/>
      <c r="AN406" s="58"/>
      <c r="AO406" s="55"/>
      <c r="AP406" s="55"/>
      <c r="AQ406" s="55"/>
      <c r="AR406" s="59"/>
      <c r="AS406" s="59"/>
      <c r="AT406" s="56"/>
      <c r="AU406" s="55"/>
      <c r="AV406" s="59"/>
      <c r="AW406" s="55"/>
    </row>
    <row r="407" spans="1:49" ht="25.5" customHeight="1" x14ac:dyDescent="0.3">
      <c r="A407" s="49"/>
      <c r="B407" s="50"/>
      <c r="C407" s="50"/>
      <c r="D407" s="50"/>
      <c r="E407" s="51"/>
      <c r="F407" s="52"/>
      <c r="G407" s="50"/>
      <c r="H407" s="53"/>
      <c r="I407" s="40"/>
      <c r="J407" s="54"/>
      <c r="K407" s="54"/>
      <c r="L407" s="55"/>
      <c r="M407" s="55"/>
      <c r="N407" s="55"/>
      <c r="O407" s="55"/>
      <c r="P407" s="55"/>
      <c r="Q407" s="55"/>
      <c r="R407" s="55"/>
      <c r="S407" s="56"/>
      <c r="T407" s="55"/>
      <c r="U407" s="55"/>
      <c r="V407" s="55"/>
      <c r="W407" s="57"/>
      <c r="X407" s="55"/>
      <c r="Y407" s="55"/>
      <c r="Z407" s="55"/>
      <c r="AA407" s="55"/>
      <c r="AB407" s="55"/>
      <c r="AC407" s="55"/>
      <c r="AD407" s="58"/>
      <c r="AE407" s="55"/>
      <c r="AF407" s="55"/>
      <c r="AG407" s="55"/>
      <c r="AH407" s="55"/>
      <c r="AI407" s="55"/>
      <c r="AJ407" s="58"/>
      <c r="AK407" s="58"/>
      <c r="AL407" s="55"/>
      <c r="AM407" s="55"/>
      <c r="AN407" s="58"/>
      <c r="AO407" s="55"/>
      <c r="AP407" s="55"/>
      <c r="AQ407" s="55"/>
      <c r="AR407" s="59"/>
      <c r="AS407" s="59"/>
      <c r="AT407" s="56"/>
      <c r="AU407" s="55"/>
      <c r="AV407" s="59"/>
      <c r="AW407" s="55"/>
    </row>
    <row r="408" spans="1:49" ht="25.5" customHeight="1" x14ac:dyDescent="0.3">
      <c r="A408" s="49"/>
      <c r="B408" s="50"/>
      <c r="C408" s="50"/>
      <c r="D408" s="50"/>
      <c r="E408" s="51"/>
      <c r="F408" s="52"/>
      <c r="G408" s="50"/>
      <c r="H408" s="53"/>
      <c r="I408" s="40"/>
      <c r="J408" s="54"/>
      <c r="K408" s="54"/>
      <c r="L408" s="55"/>
      <c r="M408" s="55"/>
      <c r="N408" s="55"/>
      <c r="O408" s="55"/>
      <c r="P408" s="55"/>
      <c r="Q408" s="55"/>
      <c r="R408" s="55"/>
      <c r="S408" s="56"/>
      <c r="T408" s="55"/>
      <c r="U408" s="55"/>
      <c r="V408" s="55"/>
      <c r="W408" s="57"/>
      <c r="X408" s="55"/>
      <c r="Y408" s="55"/>
      <c r="Z408" s="55"/>
      <c r="AA408" s="55"/>
      <c r="AB408" s="55"/>
      <c r="AC408" s="55"/>
      <c r="AD408" s="58"/>
      <c r="AE408" s="55"/>
      <c r="AF408" s="55"/>
      <c r="AG408" s="55"/>
      <c r="AH408" s="55"/>
      <c r="AI408" s="55"/>
      <c r="AJ408" s="58"/>
      <c r="AK408" s="58"/>
      <c r="AL408" s="55"/>
      <c r="AM408" s="55"/>
      <c r="AN408" s="58"/>
      <c r="AO408" s="55"/>
      <c r="AP408" s="55"/>
      <c r="AQ408" s="55"/>
      <c r="AR408" s="59"/>
      <c r="AS408" s="59"/>
      <c r="AT408" s="56"/>
      <c r="AU408" s="55"/>
      <c r="AV408" s="59"/>
      <c r="AW408" s="55"/>
    </row>
    <row r="409" spans="1:49" ht="25.5" customHeight="1" x14ac:dyDescent="0.3">
      <c r="A409" s="49"/>
      <c r="B409" s="50"/>
      <c r="C409" s="50"/>
      <c r="D409" s="50"/>
      <c r="E409" s="51"/>
      <c r="F409" s="52"/>
      <c r="G409" s="50"/>
      <c r="H409" s="53"/>
      <c r="I409" s="40"/>
      <c r="J409" s="54"/>
      <c r="K409" s="54"/>
      <c r="L409" s="55"/>
      <c r="M409" s="55"/>
      <c r="N409" s="55"/>
      <c r="O409" s="55"/>
      <c r="P409" s="55"/>
      <c r="Q409" s="55"/>
      <c r="R409" s="55"/>
      <c r="S409" s="56"/>
      <c r="T409" s="55"/>
      <c r="U409" s="55"/>
      <c r="V409" s="55"/>
      <c r="W409" s="57"/>
      <c r="X409" s="55"/>
      <c r="Y409" s="55"/>
      <c r="Z409" s="55"/>
      <c r="AA409" s="55"/>
      <c r="AB409" s="55"/>
      <c r="AC409" s="55"/>
      <c r="AD409" s="58"/>
      <c r="AE409" s="55"/>
      <c r="AF409" s="55"/>
      <c r="AG409" s="55"/>
      <c r="AH409" s="55"/>
      <c r="AI409" s="55"/>
      <c r="AJ409" s="58"/>
      <c r="AK409" s="58"/>
      <c r="AL409" s="55"/>
      <c r="AM409" s="55"/>
      <c r="AN409" s="58"/>
      <c r="AO409" s="55"/>
      <c r="AP409" s="55"/>
      <c r="AQ409" s="55"/>
      <c r="AR409" s="59"/>
      <c r="AS409" s="59"/>
      <c r="AT409" s="56"/>
      <c r="AU409" s="55"/>
      <c r="AV409" s="59"/>
      <c r="AW409" s="55"/>
    </row>
    <row r="410" spans="1:49" ht="25.5" customHeight="1" x14ac:dyDescent="0.3">
      <c r="A410" s="49"/>
      <c r="B410" s="50"/>
      <c r="C410" s="50"/>
      <c r="D410" s="50"/>
      <c r="E410" s="51"/>
      <c r="F410" s="52"/>
      <c r="G410" s="50"/>
      <c r="H410" s="53"/>
      <c r="I410" s="40"/>
      <c r="J410" s="54"/>
      <c r="K410" s="54"/>
      <c r="L410" s="55"/>
      <c r="M410" s="55"/>
      <c r="N410" s="55"/>
      <c r="O410" s="55"/>
      <c r="P410" s="55"/>
      <c r="Q410" s="55"/>
      <c r="R410" s="55"/>
      <c r="S410" s="56"/>
      <c r="T410" s="55"/>
      <c r="U410" s="55"/>
      <c r="V410" s="55"/>
      <c r="W410" s="57"/>
      <c r="X410" s="55"/>
      <c r="Y410" s="55"/>
      <c r="Z410" s="55"/>
      <c r="AA410" s="55"/>
      <c r="AB410" s="55"/>
      <c r="AC410" s="55"/>
      <c r="AD410" s="58"/>
      <c r="AE410" s="55"/>
      <c r="AF410" s="55"/>
      <c r="AG410" s="55"/>
      <c r="AH410" s="55"/>
      <c r="AI410" s="55"/>
      <c r="AJ410" s="58"/>
      <c r="AK410" s="58"/>
      <c r="AL410" s="55"/>
      <c r="AM410" s="55"/>
      <c r="AN410" s="58"/>
      <c r="AO410" s="55"/>
      <c r="AP410" s="55"/>
      <c r="AQ410" s="55"/>
      <c r="AR410" s="59"/>
      <c r="AS410" s="59"/>
      <c r="AT410" s="56"/>
      <c r="AU410" s="55"/>
      <c r="AV410" s="59"/>
      <c r="AW410" s="55"/>
    </row>
    <row r="411" spans="1:49" ht="25.5" customHeight="1" x14ac:dyDescent="0.3">
      <c r="A411" s="49"/>
      <c r="B411" s="50"/>
      <c r="C411" s="50"/>
      <c r="D411" s="50"/>
      <c r="E411" s="51"/>
      <c r="F411" s="52"/>
      <c r="G411" s="50"/>
      <c r="H411" s="53"/>
      <c r="I411" s="40"/>
      <c r="J411" s="54"/>
      <c r="K411" s="54"/>
      <c r="L411" s="55"/>
      <c r="M411" s="55"/>
      <c r="N411" s="55"/>
      <c r="O411" s="55"/>
      <c r="P411" s="55"/>
      <c r="Q411" s="55"/>
      <c r="R411" s="55"/>
      <c r="S411" s="56"/>
      <c r="T411" s="55"/>
      <c r="U411" s="55"/>
      <c r="V411" s="55"/>
      <c r="W411" s="57"/>
      <c r="X411" s="55"/>
      <c r="Y411" s="55"/>
      <c r="Z411" s="55"/>
      <c r="AA411" s="55"/>
      <c r="AB411" s="55"/>
      <c r="AC411" s="55"/>
      <c r="AD411" s="58"/>
      <c r="AE411" s="55"/>
      <c r="AF411" s="55"/>
      <c r="AG411" s="55"/>
      <c r="AH411" s="55"/>
      <c r="AI411" s="55"/>
      <c r="AJ411" s="58"/>
      <c r="AK411" s="58"/>
      <c r="AL411" s="55"/>
      <c r="AM411" s="55"/>
      <c r="AN411" s="58"/>
      <c r="AO411" s="55"/>
      <c r="AP411" s="55"/>
      <c r="AQ411" s="55"/>
      <c r="AR411" s="59"/>
      <c r="AS411" s="59"/>
      <c r="AT411" s="56"/>
      <c r="AU411" s="55"/>
      <c r="AV411" s="59"/>
      <c r="AW411" s="55"/>
    </row>
    <row r="412" spans="1:49" ht="25.5" customHeight="1" x14ac:dyDescent="0.3">
      <c r="A412" s="49"/>
      <c r="B412" s="50"/>
      <c r="C412" s="50"/>
      <c r="D412" s="50"/>
      <c r="E412" s="51"/>
      <c r="F412" s="52"/>
      <c r="G412" s="50"/>
      <c r="H412" s="53"/>
      <c r="I412" s="40"/>
      <c r="J412" s="54"/>
      <c r="K412" s="54"/>
      <c r="L412" s="55"/>
      <c r="M412" s="55"/>
      <c r="N412" s="55"/>
      <c r="O412" s="55"/>
      <c r="P412" s="55"/>
      <c r="Q412" s="55"/>
      <c r="R412" s="55"/>
      <c r="S412" s="56"/>
      <c r="T412" s="55"/>
      <c r="U412" s="55"/>
      <c r="V412" s="55"/>
      <c r="W412" s="57"/>
      <c r="X412" s="55"/>
      <c r="Y412" s="55"/>
      <c r="Z412" s="55"/>
      <c r="AA412" s="55"/>
      <c r="AB412" s="55"/>
      <c r="AC412" s="55"/>
      <c r="AD412" s="58"/>
      <c r="AE412" s="55"/>
      <c r="AF412" s="55"/>
      <c r="AG412" s="55"/>
      <c r="AH412" s="55"/>
      <c r="AI412" s="55"/>
      <c r="AJ412" s="58"/>
      <c r="AK412" s="58"/>
      <c r="AL412" s="55"/>
      <c r="AM412" s="55"/>
      <c r="AN412" s="58"/>
      <c r="AO412" s="55"/>
      <c r="AP412" s="55"/>
      <c r="AQ412" s="55"/>
      <c r="AR412" s="59"/>
      <c r="AS412" s="59"/>
      <c r="AT412" s="56"/>
      <c r="AU412" s="55"/>
      <c r="AV412" s="59"/>
      <c r="AW412" s="55"/>
    </row>
    <row r="413" spans="1:49" ht="25.5" customHeight="1" x14ac:dyDescent="0.3">
      <c r="A413" s="49"/>
      <c r="B413" s="50"/>
      <c r="C413" s="50"/>
      <c r="D413" s="50"/>
      <c r="E413" s="51"/>
      <c r="F413" s="52"/>
      <c r="G413" s="50"/>
      <c r="H413" s="53"/>
      <c r="I413" s="40"/>
      <c r="J413" s="54"/>
      <c r="K413" s="54"/>
      <c r="L413" s="55"/>
      <c r="M413" s="55"/>
      <c r="N413" s="55"/>
      <c r="O413" s="55"/>
      <c r="P413" s="55"/>
      <c r="Q413" s="55"/>
      <c r="R413" s="55"/>
      <c r="S413" s="56"/>
      <c r="T413" s="55"/>
      <c r="U413" s="55"/>
      <c r="V413" s="55"/>
      <c r="W413" s="57"/>
      <c r="X413" s="55"/>
      <c r="Y413" s="55"/>
      <c r="Z413" s="55"/>
      <c r="AA413" s="55"/>
      <c r="AB413" s="55"/>
      <c r="AC413" s="55"/>
      <c r="AD413" s="58"/>
      <c r="AE413" s="55"/>
      <c r="AF413" s="55"/>
      <c r="AG413" s="55"/>
      <c r="AH413" s="55"/>
      <c r="AI413" s="55"/>
      <c r="AJ413" s="58"/>
      <c r="AK413" s="58"/>
      <c r="AL413" s="55"/>
      <c r="AM413" s="55"/>
      <c r="AN413" s="58"/>
      <c r="AO413" s="55"/>
      <c r="AP413" s="55"/>
      <c r="AQ413" s="55"/>
      <c r="AR413" s="59"/>
      <c r="AS413" s="59"/>
      <c r="AT413" s="56"/>
      <c r="AU413" s="55"/>
      <c r="AV413" s="59"/>
      <c r="AW413" s="55"/>
    </row>
    <row r="414" spans="1:49" ht="25.5" customHeight="1" x14ac:dyDescent="0.3">
      <c r="A414" s="49"/>
      <c r="B414" s="50"/>
      <c r="C414" s="50"/>
      <c r="D414" s="50"/>
      <c r="E414" s="51"/>
      <c r="F414" s="52"/>
      <c r="G414" s="50"/>
      <c r="H414" s="53"/>
      <c r="I414" s="40"/>
      <c r="J414" s="54"/>
      <c r="K414" s="54"/>
      <c r="L414" s="55"/>
      <c r="M414" s="55"/>
      <c r="N414" s="55"/>
      <c r="O414" s="55"/>
      <c r="P414" s="55"/>
      <c r="Q414" s="55"/>
      <c r="R414" s="55"/>
      <c r="S414" s="56"/>
      <c r="T414" s="55"/>
      <c r="U414" s="55"/>
      <c r="V414" s="55"/>
      <c r="W414" s="57"/>
      <c r="X414" s="55"/>
      <c r="Y414" s="55"/>
      <c r="Z414" s="55"/>
      <c r="AA414" s="55"/>
      <c r="AB414" s="55"/>
      <c r="AC414" s="55"/>
      <c r="AD414" s="58"/>
      <c r="AE414" s="55"/>
      <c r="AF414" s="55"/>
      <c r="AG414" s="55"/>
      <c r="AH414" s="55"/>
      <c r="AI414" s="55"/>
      <c r="AJ414" s="58"/>
      <c r="AK414" s="58"/>
      <c r="AL414" s="55"/>
      <c r="AM414" s="55"/>
      <c r="AN414" s="58"/>
      <c r="AO414" s="55"/>
      <c r="AP414" s="55"/>
      <c r="AQ414" s="55"/>
      <c r="AR414" s="59"/>
      <c r="AS414" s="59"/>
      <c r="AT414" s="56"/>
      <c r="AU414" s="55"/>
      <c r="AV414" s="59"/>
      <c r="AW414" s="55"/>
    </row>
    <row r="415" spans="1:49" ht="25.5" customHeight="1" x14ac:dyDescent="0.3">
      <c r="A415" s="49"/>
      <c r="B415" s="50"/>
      <c r="C415" s="50"/>
      <c r="D415" s="50"/>
      <c r="E415" s="51"/>
      <c r="F415" s="52"/>
      <c r="G415" s="50"/>
      <c r="H415" s="53"/>
      <c r="I415" s="40"/>
      <c r="J415" s="54"/>
      <c r="K415" s="54"/>
      <c r="L415" s="55"/>
      <c r="M415" s="55"/>
      <c r="N415" s="55"/>
      <c r="O415" s="55"/>
      <c r="P415" s="55"/>
      <c r="Q415" s="55"/>
      <c r="R415" s="55"/>
      <c r="S415" s="56"/>
      <c r="T415" s="55"/>
      <c r="U415" s="55"/>
      <c r="V415" s="55"/>
      <c r="W415" s="57"/>
      <c r="X415" s="55"/>
      <c r="Y415" s="55"/>
      <c r="Z415" s="55"/>
      <c r="AA415" s="55"/>
      <c r="AB415" s="55"/>
      <c r="AC415" s="55"/>
      <c r="AD415" s="58"/>
      <c r="AE415" s="55"/>
      <c r="AF415" s="55"/>
      <c r="AG415" s="55"/>
      <c r="AH415" s="55"/>
      <c r="AI415" s="55"/>
      <c r="AJ415" s="58"/>
      <c r="AK415" s="58"/>
      <c r="AL415" s="55"/>
      <c r="AM415" s="55"/>
      <c r="AN415" s="58"/>
      <c r="AO415" s="55"/>
      <c r="AP415" s="55"/>
      <c r="AQ415" s="55"/>
      <c r="AR415" s="59"/>
      <c r="AS415" s="59"/>
      <c r="AT415" s="56"/>
      <c r="AU415" s="55"/>
      <c r="AV415" s="59"/>
      <c r="AW415" s="55"/>
    </row>
    <row r="416" spans="1:49" ht="25.5" customHeight="1" x14ac:dyDescent="0.3">
      <c r="A416" s="49"/>
      <c r="B416" s="50"/>
      <c r="C416" s="50"/>
      <c r="D416" s="50"/>
      <c r="E416" s="51"/>
      <c r="F416" s="52"/>
      <c r="G416" s="50"/>
      <c r="H416" s="53"/>
      <c r="I416" s="40"/>
      <c r="J416" s="54"/>
      <c r="K416" s="54"/>
      <c r="L416" s="55"/>
      <c r="M416" s="55"/>
      <c r="N416" s="55"/>
      <c r="O416" s="55"/>
      <c r="P416" s="55"/>
      <c r="Q416" s="55"/>
      <c r="R416" s="55"/>
      <c r="S416" s="56"/>
      <c r="T416" s="55"/>
      <c r="U416" s="55"/>
      <c r="V416" s="55"/>
      <c r="W416" s="57"/>
      <c r="X416" s="55"/>
      <c r="Y416" s="55"/>
      <c r="Z416" s="55"/>
      <c r="AA416" s="55"/>
      <c r="AB416" s="55"/>
      <c r="AC416" s="55"/>
      <c r="AD416" s="58"/>
      <c r="AE416" s="55"/>
      <c r="AF416" s="55"/>
      <c r="AG416" s="55"/>
      <c r="AH416" s="55"/>
      <c r="AI416" s="55"/>
      <c r="AJ416" s="58"/>
      <c r="AK416" s="58"/>
      <c r="AL416" s="55"/>
      <c r="AM416" s="55"/>
      <c r="AN416" s="58"/>
      <c r="AO416" s="55"/>
      <c r="AP416" s="55"/>
      <c r="AQ416" s="55"/>
      <c r="AR416" s="59"/>
      <c r="AS416" s="59"/>
      <c r="AT416" s="56"/>
      <c r="AU416" s="55"/>
      <c r="AV416" s="59"/>
      <c r="AW416" s="55"/>
    </row>
    <row r="417" spans="1:49" ht="25.5" customHeight="1" x14ac:dyDescent="0.3">
      <c r="A417" s="49"/>
      <c r="B417" s="50"/>
      <c r="C417" s="50"/>
      <c r="D417" s="50"/>
      <c r="E417" s="51"/>
      <c r="F417" s="52"/>
      <c r="G417" s="50"/>
      <c r="H417" s="53"/>
      <c r="I417" s="40"/>
      <c r="J417" s="54"/>
      <c r="K417" s="54"/>
      <c r="L417" s="55"/>
      <c r="M417" s="55"/>
      <c r="N417" s="55"/>
      <c r="O417" s="55"/>
      <c r="P417" s="55"/>
      <c r="Q417" s="55"/>
      <c r="R417" s="55"/>
      <c r="S417" s="56"/>
      <c r="T417" s="55"/>
      <c r="U417" s="55"/>
      <c r="V417" s="55"/>
      <c r="W417" s="57"/>
      <c r="X417" s="55"/>
      <c r="Y417" s="55"/>
      <c r="Z417" s="55"/>
      <c r="AA417" s="55"/>
      <c r="AB417" s="55"/>
      <c r="AC417" s="55"/>
      <c r="AD417" s="58"/>
      <c r="AE417" s="55"/>
      <c r="AF417" s="55"/>
      <c r="AG417" s="55"/>
      <c r="AH417" s="55"/>
      <c r="AI417" s="55"/>
      <c r="AJ417" s="58"/>
      <c r="AK417" s="58"/>
      <c r="AL417" s="55"/>
      <c r="AM417" s="55"/>
      <c r="AN417" s="58"/>
      <c r="AO417" s="55"/>
      <c r="AP417" s="55"/>
      <c r="AQ417" s="55"/>
      <c r="AR417" s="59"/>
      <c r="AS417" s="59"/>
      <c r="AT417" s="56"/>
      <c r="AU417" s="55"/>
      <c r="AV417" s="59"/>
      <c r="AW417" s="55"/>
    </row>
    <row r="418" spans="1:49" ht="25.5" customHeight="1" x14ac:dyDescent="0.3">
      <c r="A418" s="49"/>
      <c r="B418" s="50"/>
      <c r="C418" s="50"/>
      <c r="D418" s="50"/>
      <c r="E418" s="51"/>
      <c r="F418" s="52"/>
      <c r="G418" s="50"/>
      <c r="H418" s="53"/>
      <c r="I418" s="40"/>
      <c r="J418" s="54"/>
      <c r="K418" s="54"/>
      <c r="L418" s="55"/>
      <c r="M418" s="55"/>
      <c r="N418" s="55"/>
      <c r="O418" s="55"/>
      <c r="P418" s="55"/>
      <c r="Q418" s="55"/>
      <c r="R418" s="55"/>
      <c r="S418" s="56"/>
      <c r="T418" s="55"/>
      <c r="U418" s="55"/>
      <c r="V418" s="55"/>
      <c r="W418" s="57"/>
      <c r="X418" s="55"/>
      <c r="Y418" s="55"/>
      <c r="Z418" s="55"/>
      <c r="AA418" s="55"/>
      <c r="AB418" s="55"/>
      <c r="AC418" s="55"/>
      <c r="AD418" s="58"/>
      <c r="AE418" s="55"/>
      <c r="AF418" s="55"/>
      <c r="AG418" s="55"/>
      <c r="AH418" s="55"/>
      <c r="AI418" s="55"/>
      <c r="AJ418" s="58"/>
      <c r="AK418" s="58"/>
      <c r="AL418" s="55"/>
      <c r="AM418" s="55"/>
      <c r="AN418" s="58"/>
      <c r="AO418" s="55"/>
      <c r="AP418" s="55"/>
      <c r="AQ418" s="55"/>
      <c r="AR418" s="59"/>
      <c r="AS418" s="59"/>
      <c r="AT418" s="56"/>
      <c r="AU418" s="55"/>
      <c r="AV418" s="59"/>
      <c r="AW418" s="55"/>
    </row>
    <row r="419" spans="1:49" ht="25.5" customHeight="1" x14ac:dyDescent="0.3">
      <c r="A419" s="49"/>
      <c r="B419" s="50"/>
      <c r="C419" s="50"/>
      <c r="D419" s="50"/>
      <c r="E419" s="51"/>
      <c r="F419" s="52"/>
      <c r="G419" s="50"/>
      <c r="H419" s="53"/>
      <c r="I419" s="40"/>
      <c r="J419" s="54"/>
      <c r="K419" s="54"/>
      <c r="L419" s="55"/>
      <c r="M419" s="55"/>
      <c r="N419" s="55"/>
      <c r="O419" s="55"/>
      <c r="P419" s="55"/>
      <c r="Q419" s="55"/>
      <c r="R419" s="55"/>
      <c r="S419" s="56"/>
      <c r="T419" s="55"/>
      <c r="U419" s="55"/>
      <c r="V419" s="55"/>
      <c r="W419" s="57"/>
      <c r="X419" s="55"/>
      <c r="Y419" s="55"/>
      <c r="Z419" s="55"/>
      <c r="AA419" s="55"/>
      <c r="AB419" s="55"/>
      <c r="AC419" s="55"/>
      <c r="AD419" s="58"/>
      <c r="AE419" s="55"/>
      <c r="AF419" s="55"/>
      <c r="AG419" s="55"/>
      <c r="AH419" s="55"/>
      <c r="AI419" s="55"/>
      <c r="AJ419" s="58"/>
      <c r="AK419" s="58"/>
      <c r="AL419" s="55"/>
      <c r="AM419" s="55"/>
      <c r="AN419" s="58"/>
      <c r="AO419" s="55"/>
      <c r="AP419" s="55"/>
      <c r="AQ419" s="55"/>
      <c r="AR419" s="59"/>
      <c r="AS419" s="59"/>
      <c r="AT419" s="56"/>
      <c r="AU419" s="55"/>
      <c r="AV419" s="59"/>
      <c r="AW419" s="55"/>
    </row>
    <row r="420" spans="1:49" ht="25.5" customHeight="1" x14ac:dyDescent="0.3">
      <c r="A420" s="49"/>
      <c r="B420" s="50"/>
      <c r="C420" s="50"/>
      <c r="D420" s="50"/>
      <c r="E420" s="51"/>
      <c r="F420" s="52"/>
      <c r="G420" s="50"/>
      <c r="H420" s="53"/>
      <c r="I420" s="40"/>
      <c r="J420" s="54"/>
      <c r="K420" s="54"/>
      <c r="L420" s="55"/>
      <c r="M420" s="55"/>
      <c r="N420" s="55"/>
      <c r="O420" s="55"/>
      <c r="P420" s="55"/>
      <c r="Q420" s="55"/>
      <c r="R420" s="55"/>
      <c r="S420" s="56"/>
      <c r="T420" s="55"/>
      <c r="U420" s="55"/>
      <c r="V420" s="55"/>
      <c r="W420" s="57"/>
      <c r="X420" s="55"/>
      <c r="Y420" s="55"/>
      <c r="Z420" s="55"/>
      <c r="AA420" s="55"/>
      <c r="AB420" s="55"/>
      <c r="AC420" s="55"/>
      <c r="AD420" s="58"/>
      <c r="AE420" s="55"/>
      <c r="AF420" s="55"/>
      <c r="AG420" s="55"/>
      <c r="AH420" s="55"/>
      <c r="AI420" s="55"/>
      <c r="AJ420" s="58"/>
      <c r="AK420" s="58"/>
      <c r="AL420" s="55"/>
      <c r="AM420" s="55"/>
      <c r="AN420" s="58"/>
      <c r="AO420" s="55"/>
      <c r="AP420" s="55"/>
      <c r="AQ420" s="55"/>
      <c r="AR420" s="59"/>
      <c r="AS420" s="59"/>
      <c r="AT420" s="56"/>
      <c r="AU420" s="55"/>
      <c r="AV420" s="59"/>
      <c r="AW420" s="55"/>
    </row>
    <row r="421" spans="1:49" ht="25.5" customHeight="1" x14ac:dyDescent="0.3">
      <c r="A421" s="49"/>
      <c r="B421" s="50"/>
      <c r="C421" s="50"/>
      <c r="D421" s="50"/>
      <c r="E421" s="51"/>
      <c r="F421" s="52"/>
      <c r="G421" s="50"/>
      <c r="H421" s="53"/>
      <c r="I421" s="40"/>
      <c r="J421" s="54"/>
      <c r="K421" s="54"/>
      <c r="L421" s="55"/>
      <c r="M421" s="55"/>
      <c r="N421" s="55"/>
      <c r="O421" s="55"/>
      <c r="P421" s="55"/>
      <c r="Q421" s="55"/>
      <c r="R421" s="55"/>
      <c r="S421" s="56"/>
      <c r="T421" s="55"/>
      <c r="U421" s="55"/>
      <c r="V421" s="55"/>
      <c r="W421" s="57"/>
      <c r="X421" s="55"/>
      <c r="Y421" s="55"/>
      <c r="Z421" s="55"/>
      <c r="AA421" s="55"/>
      <c r="AB421" s="55"/>
      <c r="AC421" s="55"/>
      <c r="AD421" s="58"/>
      <c r="AE421" s="55"/>
      <c r="AF421" s="55"/>
      <c r="AG421" s="55"/>
      <c r="AH421" s="55"/>
      <c r="AI421" s="55"/>
      <c r="AJ421" s="58"/>
      <c r="AK421" s="58"/>
      <c r="AL421" s="55"/>
      <c r="AM421" s="55"/>
      <c r="AN421" s="58"/>
      <c r="AO421" s="55"/>
      <c r="AP421" s="55"/>
      <c r="AQ421" s="55"/>
      <c r="AR421" s="59"/>
      <c r="AS421" s="59"/>
      <c r="AT421" s="56"/>
      <c r="AU421" s="55"/>
      <c r="AV421" s="59"/>
      <c r="AW421" s="55"/>
    </row>
    <row r="422" spans="1:49" ht="25.5" customHeight="1" x14ac:dyDescent="0.3">
      <c r="A422" s="49"/>
      <c r="B422" s="50"/>
      <c r="C422" s="50"/>
      <c r="D422" s="50"/>
      <c r="E422" s="51"/>
      <c r="F422" s="52"/>
      <c r="G422" s="50"/>
      <c r="H422" s="53"/>
      <c r="I422" s="40"/>
      <c r="J422" s="54"/>
      <c r="K422" s="54"/>
      <c r="L422" s="55"/>
      <c r="M422" s="55"/>
      <c r="N422" s="55"/>
      <c r="O422" s="55"/>
      <c r="P422" s="55"/>
      <c r="Q422" s="55"/>
      <c r="R422" s="55"/>
      <c r="S422" s="56"/>
      <c r="T422" s="55"/>
      <c r="U422" s="55"/>
      <c r="V422" s="55"/>
      <c r="W422" s="57"/>
      <c r="X422" s="55"/>
      <c r="Y422" s="55"/>
      <c r="Z422" s="55"/>
      <c r="AA422" s="55"/>
      <c r="AB422" s="55"/>
      <c r="AC422" s="55"/>
      <c r="AD422" s="58"/>
      <c r="AE422" s="55"/>
      <c r="AF422" s="55"/>
      <c r="AG422" s="55"/>
      <c r="AH422" s="55"/>
      <c r="AI422" s="55"/>
      <c r="AJ422" s="58"/>
      <c r="AK422" s="58"/>
      <c r="AL422" s="55"/>
      <c r="AM422" s="55"/>
      <c r="AN422" s="58"/>
      <c r="AO422" s="55"/>
      <c r="AP422" s="55"/>
      <c r="AQ422" s="55"/>
      <c r="AR422" s="59"/>
      <c r="AS422" s="59"/>
      <c r="AT422" s="56"/>
      <c r="AU422" s="55"/>
      <c r="AV422" s="59"/>
      <c r="AW422" s="55"/>
    </row>
    <row r="423" spans="1:49" ht="25.5" customHeight="1" x14ac:dyDescent="0.3">
      <c r="A423" s="49"/>
      <c r="B423" s="50"/>
      <c r="C423" s="50"/>
      <c r="D423" s="50"/>
      <c r="E423" s="51"/>
      <c r="F423" s="52"/>
      <c r="G423" s="50"/>
      <c r="H423" s="53"/>
      <c r="I423" s="40"/>
      <c r="J423" s="54"/>
      <c r="K423" s="54"/>
      <c r="L423" s="55"/>
      <c r="M423" s="55"/>
      <c r="N423" s="55"/>
      <c r="O423" s="55"/>
      <c r="P423" s="55"/>
      <c r="Q423" s="55"/>
      <c r="R423" s="55"/>
      <c r="S423" s="56"/>
      <c r="T423" s="55"/>
      <c r="U423" s="55"/>
      <c r="V423" s="55"/>
      <c r="W423" s="57"/>
      <c r="X423" s="55"/>
      <c r="Y423" s="55"/>
      <c r="Z423" s="55"/>
      <c r="AA423" s="55"/>
      <c r="AB423" s="55"/>
      <c r="AC423" s="55"/>
      <c r="AD423" s="58"/>
      <c r="AE423" s="55"/>
      <c r="AF423" s="55"/>
      <c r="AG423" s="55"/>
      <c r="AH423" s="55"/>
      <c r="AI423" s="55"/>
      <c r="AJ423" s="58"/>
      <c r="AK423" s="58"/>
      <c r="AL423" s="55"/>
      <c r="AM423" s="55"/>
      <c r="AN423" s="58"/>
      <c r="AO423" s="55"/>
      <c r="AP423" s="55"/>
      <c r="AQ423" s="55"/>
      <c r="AR423" s="59"/>
      <c r="AS423" s="59"/>
      <c r="AT423" s="56"/>
      <c r="AU423" s="55"/>
      <c r="AV423" s="59"/>
      <c r="AW423" s="55"/>
    </row>
    <row r="424" spans="1:49" ht="25.5" customHeight="1" x14ac:dyDescent="0.3">
      <c r="A424" s="49"/>
      <c r="B424" s="50"/>
      <c r="C424" s="50"/>
      <c r="D424" s="50"/>
      <c r="E424" s="51"/>
      <c r="F424" s="52"/>
      <c r="G424" s="50"/>
      <c r="H424" s="53"/>
      <c r="I424" s="40"/>
      <c r="J424" s="54"/>
      <c r="K424" s="54"/>
      <c r="L424" s="55"/>
      <c r="M424" s="55"/>
      <c r="N424" s="55"/>
      <c r="O424" s="55"/>
      <c r="P424" s="55"/>
      <c r="Q424" s="55"/>
      <c r="R424" s="55"/>
      <c r="S424" s="56"/>
      <c r="T424" s="55"/>
      <c r="U424" s="55"/>
      <c r="V424" s="55"/>
      <c r="W424" s="57"/>
      <c r="X424" s="55"/>
      <c r="Y424" s="55"/>
      <c r="Z424" s="55"/>
      <c r="AA424" s="55"/>
      <c r="AB424" s="55"/>
      <c r="AC424" s="55"/>
      <c r="AD424" s="58"/>
      <c r="AE424" s="55"/>
      <c r="AF424" s="55"/>
      <c r="AG424" s="55"/>
      <c r="AH424" s="55"/>
      <c r="AI424" s="55"/>
      <c r="AJ424" s="58"/>
      <c r="AK424" s="58"/>
      <c r="AL424" s="55"/>
      <c r="AM424" s="55"/>
      <c r="AN424" s="58"/>
      <c r="AO424" s="55"/>
      <c r="AP424" s="55"/>
      <c r="AQ424" s="55"/>
      <c r="AR424" s="59"/>
      <c r="AS424" s="59"/>
      <c r="AT424" s="56"/>
      <c r="AU424" s="55"/>
      <c r="AV424" s="59"/>
      <c r="AW424" s="55"/>
    </row>
    <row r="425" spans="1:49" ht="25.5" customHeight="1" x14ac:dyDescent="0.3">
      <c r="A425" s="49"/>
      <c r="B425" s="50"/>
      <c r="C425" s="50"/>
      <c r="D425" s="50"/>
      <c r="E425" s="51"/>
      <c r="F425" s="52"/>
      <c r="G425" s="50"/>
      <c r="H425" s="53"/>
      <c r="I425" s="40"/>
      <c r="J425" s="54"/>
      <c r="K425" s="54"/>
      <c r="L425" s="55"/>
      <c r="M425" s="55"/>
      <c r="N425" s="55"/>
      <c r="O425" s="55"/>
      <c r="P425" s="55"/>
      <c r="Q425" s="55"/>
      <c r="R425" s="55"/>
      <c r="S425" s="56"/>
      <c r="T425" s="55"/>
      <c r="U425" s="55"/>
      <c r="V425" s="55"/>
      <c r="W425" s="57"/>
      <c r="X425" s="55"/>
      <c r="Y425" s="55"/>
      <c r="Z425" s="55"/>
      <c r="AA425" s="55"/>
      <c r="AB425" s="55"/>
      <c r="AC425" s="55"/>
      <c r="AD425" s="58"/>
      <c r="AE425" s="55"/>
      <c r="AF425" s="55"/>
      <c r="AG425" s="55"/>
      <c r="AH425" s="55"/>
      <c r="AI425" s="55"/>
      <c r="AJ425" s="58"/>
      <c r="AK425" s="58"/>
      <c r="AL425" s="55"/>
      <c r="AM425" s="55"/>
      <c r="AN425" s="58"/>
      <c r="AO425" s="55"/>
      <c r="AP425" s="55"/>
      <c r="AQ425" s="55"/>
      <c r="AR425" s="59"/>
      <c r="AS425" s="59"/>
      <c r="AT425" s="56"/>
      <c r="AU425" s="55"/>
      <c r="AV425" s="59"/>
      <c r="AW425" s="55"/>
    </row>
    <row r="426" spans="1:49" ht="25.5" customHeight="1" x14ac:dyDescent="0.3">
      <c r="A426" s="49"/>
      <c r="B426" s="50"/>
      <c r="C426" s="50"/>
      <c r="D426" s="50"/>
      <c r="E426" s="51"/>
      <c r="F426" s="52"/>
      <c r="G426" s="50"/>
      <c r="H426" s="53"/>
      <c r="I426" s="40"/>
      <c r="J426" s="54"/>
      <c r="K426" s="54"/>
      <c r="L426" s="55"/>
      <c r="M426" s="55"/>
      <c r="N426" s="55"/>
      <c r="O426" s="55"/>
      <c r="P426" s="55"/>
      <c r="Q426" s="55"/>
      <c r="R426" s="55"/>
      <c r="S426" s="56"/>
      <c r="T426" s="55"/>
      <c r="U426" s="55"/>
      <c r="V426" s="55"/>
      <c r="W426" s="57"/>
      <c r="X426" s="55"/>
      <c r="Y426" s="55"/>
      <c r="Z426" s="55"/>
      <c r="AA426" s="55"/>
      <c r="AB426" s="55"/>
      <c r="AC426" s="55"/>
      <c r="AD426" s="58"/>
      <c r="AE426" s="55"/>
      <c r="AF426" s="55"/>
      <c r="AG426" s="55"/>
      <c r="AH426" s="55"/>
      <c r="AI426" s="55"/>
      <c r="AJ426" s="58"/>
      <c r="AK426" s="58"/>
      <c r="AL426" s="55"/>
      <c r="AM426" s="55"/>
      <c r="AN426" s="58"/>
      <c r="AO426" s="55"/>
      <c r="AP426" s="55"/>
      <c r="AQ426" s="55"/>
      <c r="AR426" s="59"/>
      <c r="AS426" s="59"/>
      <c r="AT426" s="56"/>
      <c r="AU426" s="55"/>
      <c r="AV426" s="59"/>
      <c r="AW426" s="55"/>
    </row>
    <row r="427" spans="1:49" ht="25.5" customHeight="1" x14ac:dyDescent="0.3">
      <c r="A427" s="49"/>
      <c r="B427" s="50"/>
      <c r="C427" s="50"/>
      <c r="D427" s="50"/>
      <c r="E427" s="51"/>
      <c r="F427" s="52"/>
      <c r="G427" s="50"/>
      <c r="H427" s="53"/>
      <c r="I427" s="40"/>
      <c r="J427" s="54"/>
      <c r="K427" s="54"/>
      <c r="L427" s="55"/>
      <c r="M427" s="55"/>
      <c r="N427" s="55"/>
      <c r="O427" s="55"/>
      <c r="P427" s="55"/>
      <c r="Q427" s="55"/>
      <c r="R427" s="55"/>
      <c r="S427" s="56"/>
      <c r="T427" s="55"/>
      <c r="U427" s="55"/>
      <c r="V427" s="55"/>
      <c r="W427" s="57"/>
      <c r="X427" s="55"/>
      <c r="Y427" s="55"/>
      <c r="Z427" s="55"/>
      <c r="AA427" s="55"/>
      <c r="AB427" s="55"/>
      <c r="AC427" s="55"/>
      <c r="AD427" s="58"/>
      <c r="AE427" s="55"/>
      <c r="AF427" s="55"/>
      <c r="AG427" s="55"/>
      <c r="AH427" s="55"/>
      <c r="AI427" s="55"/>
      <c r="AJ427" s="58"/>
      <c r="AK427" s="58"/>
      <c r="AL427" s="55"/>
      <c r="AM427" s="55"/>
      <c r="AN427" s="58"/>
      <c r="AO427" s="55"/>
      <c r="AP427" s="55"/>
      <c r="AQ427" s="55"/>
      <c r="AR427" s="59"/>
      <c r="AS427" s="59"/>
      <c r="AT427" s="56"/>
      <c r="AU427" s="55"/>
      <c r="AV427" s="59"/>
      <c r="AW427" s="55"/>
    </row>
    <row r="428" spans="1:49" ht="25.5" customHeight="1" x14ac:dyDescent="0.3">
      <c r="A428" s="49"/>
      <c r="B428" s="50"/>
      <c r="C428" s="50"/>
      <c r="D428" s="50"/>
      <c r="E428" s="51"/>
      <c r="F428" s="52"/>
      <c r="G428" s="50"/>
      <c r="H428" s="53"/>
      <c r="I428" s="40"/>
      <c r="J428" s="54"/>
      <c r="K428" s="54"/>
      <c r="L428" s="55"/>
      <c r="M428" s="55"/>
      <c r="N428" s="55"/>
      <c r="O428" s="55"/>
      <c r="P428" s="55"/>
      <c r="Q428" s="55"/>
      <c r="R428" s="55"/>
      <c r="S428" s="56"/>
      <c r="T428" s="55"/>
      <c r="U428" s="55"/>
      <c r="V428" s="55"/>
      <c r="W428" s="57"/>
      <c r="X428" s="55"/>
      <c r="Y428" s="55"/>
      <c r="Z428" s="55"/>
      <c r="AA428" s="55"/>
      <c r="AB428" s="55"/>
      <c r="AC428" s="55"/>
      <c r="AD428" s="58"/>
      <c r="AE428" s="55"/>
      <c r="AF428" s="55"/>
      <c r="AG428" s="55"/>
      <c r="AH428" s="55"/>
      <c r="AI428" s="55"/>
      <c r="AJ428" s="58"/>
      <c r="AK428" s="58"/>
      <c r="AL428" s="55"/>
      <c r="AM428" s="55"/>
      <c r="AN428" s="58"/>
      <c r="AO428" s="55"/>
      <c r="AP428" s="55"/>
      <c r="AQ428" s="55"/>
      <c r="AR428" s="59"/>
      <c r="AS428" s="59"/>
      <c r="AT428" s="56"/>
      <c r="AU428" s="55"/>
      <c r="AV428" s="59"/>
      <c r="AW428" s="55"/>
    </row>
    <row r="429" spans="1:49" ht="25.5" customHeight="1" x14ac:dyDescent="0.3">
      <c r="A429" s="49"/>
      <c r="B429" s="50"/>
      <c r="C429" s="50"/>
      <c r="D429" s="50"/>
      <c r="E429" s="51"/>
      <c r="F429" s="52"/>
      <c r="G429" s="50"/>
      <c r="H429" s="53"/>
      <c r="I429" s="40"/>
      <c r="J429" s="54"/>
      <c r="K429" s="54"/>
      <c r="L429" s="55"/>
      <c r="M429" s="55"/>
      <c r="N429" s="55"/>
      <c r="O429" s="55"/>
      <c r="P429" s="55"/>
      <c r="Q429" s="55"/>
      <c r="R429" s="55"/>
      <c r="S429" s="56"/>
      <c r="T429" s="55"/>
      <c r="U429" s="55"/>
      <c r="V429" s="55"/>
      <c r="W429" s="57"/>
      <c r="X429" s="55"/>
      <c r="Y429" s="55"/>
      <c r="Z429" s="55"/>
      <c r="AA429" s="55"/>
      <c r="AB429" s="55"/>
      <c r="AC429" s="55"/>
      <c r="AD429" s="58"/>
      <c r="AE429" s="55"/>
      <c r="AF429" s="55"/>
      <c r="AG429" s="55"/>
      <c r="AH429" s="55"/>
      <c r="AI429" s="55"/>
      <c r="AJ429" s="58"/>
      <c r="AK429" s="58"/>
      <c r="AL429" s="55"/>
      <c r="AM429" s="55"/>
      <c r="AN429" s="58"/>
      <c r="AO429" s="55"/>
      <c r="AP429" s="55"/>
      <c r="AQ429" s="55"/>
      <c r="AR429" s="59"/>
      <c r="AS429" s="59"/>
      <c r="AT429" s="56"/>
      <c r="AU429" s="55"/>
      <c r="AV429" s="59"/>
      <c r="AW429" s="55"/>
    </row>
    <row r="430" spans="1:49" ht="25.5" customHeight="1" x14ac:dyDescent="0.3">
      <c r="A430" s="49"/>
      <c r="B430" s="50"/>
      <c r="C430" s="50"/>
      <c r="D430" s="50"/>
      <c r="E430" s="51"/>
      <c r="F430" s="52"/>
      <c r="G430" s="50"/>
      <c r="H430" s="53"/>
      <c r="I430" s="40"/>
      <c r="J430" s="54"/>
      <c r="K430" s="54"/>
      <c r="L430" s="55"/>
      <c r="M430" s="55"/>
      <c r="N430" s="55"/>
      <c r="O430" s="55"/>
      <c r="P430" s="55"/>
      <c r="Q430" s="55"/>
      <c r="R430" s="55"/>
      <c r="S430" s="56"/>
      <c r="T430" s="55"/>
      <c r="U430" s="55"/>
      <c r="V430" s="55"/>
      <c r="W430" s="57"/>
      <c r="X430" s="55"/>
      <c r="Y430" s="55"/>
      <c r="Z430" s="55"/>
      <c r="AA430" s="55"/>
      <c r="AB430" s="55"/>
      <c r="AC430" s="55"/>
      <c r="AD430" s="58"/>
      <c r="AE430" s="55"/>
      <c r="AF430" s="55"/>
      <c r="AG430" s="55"/>
      <c r="AH430" s="55"/>
      <c r="AI430" s="55"/>
      <c r="AJ430" s="58"/>
      <c r="AK430" s="58"/>
      <c r="AL430" s="55"/>
      <c r="AM430" s="55"/>
      <c r="AN430" s="58"/>
      <c r="AO430" s="55"/>
      <c r="AP430" s="55"/>
      <c r="AQ430" s="55"/>
      <c r="AR430" s="59"/>
      <c r="AS430" s="59"/>
      <c r="AT430" s="56"/>
      <c r="AU430" s="55"/>
      <c r="AV430" s="59"/>
      <c r="AW430" s="55"/>
    </row>
    <row r="431" spans="1:49" ht="25.5" customHeight="1" x14ac:dyDescent="0.3">
      <c r="A431" s="49"/>
      <c r="B431" s="50"/>
      <c r="C431" s="50"/>
      <c r="D431" s="50"/>
      <c r="E431" s="51"/>
      <c r="F431" s="52"/>
      <c r="G431" s="50"/>
      <c r="H431" s="53"/>
      <c r="I431" s="40"/>
      <c r="J431" s="54"/>
      <c r="K431" s="54"/>
      <c r="L431" s="55"/>
      <c r="M431" s="55"/>
      <c r="N431" s="55"/>
      <c r="O431" s="55"/>
      <c r="P431" s="55"/>
      <c r="Q431" s="55"/>
      <c r="R431" s="55"/>
      <c r="S431" s="56"/>
      <c r="T431" s="55"/>
      <c r="U431" s="55"/>
      <c r="V431" s="55"/>
      <c r="W431" s="57"/>
      <c r="X431" s="55"/>
      <c r="Y431" s="55"/>
      <c r="Z431" s="55"/>
      <c r="AA431" s="55"/>
      <c r="AB431" s="55"/>
      <c r="AC431" s="55"/>
      <c r="AD431" s="58"/>
      <c r="AE431" s="55"/>
      <c r="AF431" s="55"/>
      <c r="AG431" s="55"/>
      <c r="AH431" s="55"/>
      <c r="AI431" s="55"/>
      <c r="AJ431" s="58"/>
      <c r="AK431" s="58"/>
      <c r="AL431" s="55"/>
      <c r="AM431" s="55"/>
      <c r="AN431" s="58"/>
      <c r="AO431" s="55"/>
      <c r="AP431" s="55"/>
      <c r="AQ431" s="55"/>
      <c r="AR431" s="59"/>
      <c r="AS431" s="59"/>
      <c r="AT431" s="56"/>
      <c r="AU431" s="55"/>
      <c r="AV431" s="59"/>
      <c r="AW431" s="55"/>
    </row>
    <row r="432" spans="1:49" ht="25.5" customHeight="1" x14ac:dyDescent="0.3">
      <c r="A432" s="49"/>
      <c r="B432" s="50"/>
      <c r="C432" s="50"/>
      <c r="D432" s="50"/>
      <c r="E432" s="51"/>
      <c r="F432" s="52"/>
      <c r="G432" s="50"/>
      <c r="H432" s="53"/>
      <c r="I432" s="40"/>
      <c r="J432" s="54"/>
      <c r="K432" s="54"/>
      <c r="L432" s="55"/>
      <c r="M432" s="55"/>
      <c r="N432" s="55"/>
      <c r="O432" s="55"/>
      <c r="P432" s="55"/>
      <c r="Q432" s="55"/>
      <c r="R432" s="55"/>
      <c r="S432" s="56"/>
      <c r="T432" s="55"/>
      <c r="U432" s="55"/>
      <c r="V432" s="55"/>
      <c r="W432" s="57"/>
      <c r="X432" s="55"/>
      <c r="Y432" s="55"/>
      <c r="Z432" s="55"/>
      <c r="AA432" s="55"/>
      <c r="AB432" s="55"/>
      <c r="AC432" s="55"/>
      <c r="AD432" s="58"/>
      <c r="AE432" s="55"/>
      <c r="AF432" s="55"/>
      <c r="AG432" s="55"/>
      <c r="AH432" s="55"/>
      <c r="AI432" s="55"/>
      <c r="AJ432" s="58"/>
      <c r="AK432" s="58"/>
      <c r="AL432" s="55"/>
      <c r="AM432" s="55"/>
      <c r="AN432" s="58"/>
      <c r="AO432" s="55"/>
      <c r="AP432" s="55"/>
      <c r="AQ432" s="55"/>
      <c r="AR432" s="59"/>
      <c r="AS432" s="59"/>
      <c r="AT432" s="56"/>
      <c r="AU432" s="55"/>
      <c r="AV432" s="59"/>
      <c r="AW432" s="55"/>
    </row>
    <row r="433" spans="1:49" ht="25.5" customHeight="1" x14ac:dyDescent="0.3">
      <c r="A433" s="49"/>
      <c r="B433" s="50"/>
      <c r="C433" s="50"/>
      <c r="D433" s="50"/>
      <c r="E433" s="51"/>
      <c r="F433" s="52"/>
      <c r="G433" s="50"/>
      <c r="H433" s="53"/>
      <c r="I433" s="40"/>
      <c r="J433" s="54"/>
      <c r="K433" s="54"/>
      <c r="L433" s="55"/>
      <c r="M433" s="55"/>
      <c r="N433" s="55"/>
      <c r="O433" s="55"/>
      <c r="P433" s="55"/>
      <c r="Q433" s="55"/>
      <c r="R433" s="55"/>
      <c r="S433" s="56"/>
      <c r="T433" s="55"/>
      <c r="U433" s="55"/>
      <c r="V433" s="55"/>
      <c r="W433" s="57"/>
      <c r="X433" s="55"/>
      <c r="Y433" s="55"/>
      <c r="Z433" s="55"/>
      <c r="AA433" s="55"/>
      <c r="AB433" s="55"/>
      <c r="AC433" s="55"/>
      <c r="AD433" s="58"/>
      <c r="AE433" s="55"/>
      <c r="AF433" s="55"/>
      <c r="AG433" s="55"/>
      <c r="AH433" s="55"/>
      <c r="AI433" s="55"/>
      <c r="AJ433" s="58"/>
      <c r="AK433" s="58"/>
      <c r="AL433" s="55"/>
      <c r="AM433" s="55"/>
      <c r="AN433" s="58"/>
      <c r="AO433" s="55"/>
      <c r="AP433" s="55"/>
      <c r="AQ433" s="55"/>
      <c r="AR433" s="59"/>
      <c r="AS433" s="59"/>
      <c r="AT433" s="56"/>
      <c r="AU433" s="55"/>
      <c r="AV433" s="59"/>
      <c r="AW433" s="55"/>
    </row>
    <row r="434" spans="1:49" ht="25.5" customHeight="1" x14ac:dyDescent="0.3">
      <c r="A434" s="49"/>
      <c r="B434" s="50"/>
      <c r="C434" s="50"/>
      <c r="D434" s="50"/>
      <c r="E434" s="51"/>
      <c r="F434" s="52"/>
      <c r="G434" s="50"/>
      <c r="H434" s="53"/>
      <c r="I434" s="40"/>
      <c r="J434" s="54"/>
      <c r="K434" s="54"/>
      <c r="L434" s="55"/>
      <c r="M434" s="55"/>
      <c r="N434" s="55"/>
      <c r="O434" s="55"/>
      <c r="P434" s="55"/>
      <c r="Q434" s="55"/>
      <c r="R434" s="55"/>
      <c r="S434" s="56"/>
      <c r="T434" s="55"/>
      <c r="U434" s="55"/>
      <c r="V434" s="55"/>
      <c r="W434" s="57"/>
      <c r="X434" s="55"/>
      <c r="Y434" s="55"/>
      <c r="Z434" s="55"/>
      <c r="AA434" s="55"/>
      <c r="AB434" s="55"/>
      <c r="AC434" s="55"/>
      <c r="AD434" s="58"/>
      <c r="AE434" s="55"/>
      <c r="AF434" s="55"/>
      <c r="AG434" s="55"/>
      <c r="AH434" s="55"/>
      <c r="AI434" s="55"/>
      <c r="AJ434" s="58"/>
      <c r="AK434" s="58"/>
      <c r="AL434" s="55"/>
      <c r="AM434" s="55"/>
      <c r="AN434" s="58"/>
      <c r="AO434" s="55"/>
      <c r="AP434" s="55"/>
      <c r="AQ434" s="55"/>
      <c r="AR434" s="59"/>
      <c r="AS434" s="59"/>
      <c r="AT434" s="56"/>
      <c r="AU434" s="55"/>
      <c r="AV434" s="59"/>
      <c r="AW434" s="55"/>
    </row>
    <row r="435" spans="1:49" ht="25.5" customHeight="1" x14ac:dyDescent="0.3">
      <c r="A435" s="49"/>
      <c r="B435" s="50"/>
      <c r="C435" s="50"/>
      <c r="D435" s="50"/>
      <c r="E435" s="51"/>
      <c r="F435" s="52"/>
      <c r="G435" s="50"/>
      <c r="H435" s="53"/>
      <c r="I435" s="40"/>
      <c r="J435" s="54"/>
      <c r="K435" s="54"/>
      <c r="L435" s="55"/>
      <c r="M435" s="55"/>
      <c r="N435" s="55"/>
      <c r="O435" s="55"/>
      <c r="P435" s="55"/>
      <c r="Q435" s="55"/>
      <c r="R435" s="55"/>
      <c r="S435" s="56"/>
      <c r="T435" s="55"/>
      <c r="U435" s="55"/>
      <c r="V435" s="55"/>
      <c r="W435" s="57"/>
      <c r="X435" s="55"/>
      <c r="Y435" s="55"/>
      <c r="Z435" s="55"/>
      <c r="AA435" s="55"/>
      <c r="AB435" s="55"/>
      <c r="AC435" s="55"/>
      <c r="AD435" s="58"/>
      <c r="AE435" s="55"/>
      <c r="AF435" s="55"/>
      <c r="AG435" s="55"/>
      <c r="AH435" s="55"/>
      <c r="AI435" s="55"/>
      <c r="AJ435" s="58"/>
      <c r="AK435" s="58"/>
      <c r="AL435" s="55"/>
      <c r="AM435" s="55"/>
      <c r="AN435" s="58"/>
      <c r="AO435" s="55"/>
      <c r="AP435" s="55"/>
      <c r="AQ435" s="55"/>
      <c r="AR435" s="59"/>
      <c r="AS435" s="59"/>
      <c r="AT435" s="56"/>
      <c r="AU435" s="55"/>
      <c r="AV435" s="59"/>
      <c r="AW435" s="55"/>
    </row>
    <row r="436" spans="1:49" ht="25.5" customHeight="1" x14ac:dyDescent="0.3">
      <c r="A436" s="49"/>
      <c r="B436" s="50"/>
      <c r="C436" s="50"/>
      <c r="D436" s="50"/>
      <c r="E436" s="51"/>
      <c r="F436" s="52"/>
      <c r="G436" s="50"/>
      <c r="H436" s="53"/>
      <c r="I436" s="40"/>
      <c r="J436" s="54"/>
      <c r="K436" s="54"/>
      <c r="L436" s="55"/>
      <c r="M436" s="55"/>
      <c r="N436" s="55"/>
      <c r="O436" s="55"/>
      <c r="P436" s="55"/>
      <c r="Q436" s="55"/>
      <c r="R436" s="55"/>
      <c r="S436" s="56"/>
      <c r="T436" s="55"/>
      <c r="U436" s="55"/>
      <c r="V436" s="55"/>
      <c r="W436" s="57"/>
      <c r="X436" s="55"/>
      <c r="Y436" s="55"/>
      <c r="Z436" s="55"/>
      <c r="AA436" s="55"/>
      <c r="AB436" s="55"/>
      <c r="AC436" s="55"/>
      <c r="AD436" s="58"/>
      <c r="AE436" s="55"/>
      <c r="AF436" s="55"/>
      <c r="AG436" s="55"/>
      <c r="AH436" s="55"/>
      <c r="AI436" s="55"/>
      <c r="AJ436" s="58"/>
      <c r="AK436" s="58"/>
      <c r="AL436" s="55"/>
      <c r="AM436" s="55"/>
      <c r="AN436" s="58"/>
      <c r="AO436" s="55"/>
      <c r="AP436" s="55"/>
      <c r="AQ436" s="55"/>
      <c r="AR436" s="59"/>
      <c r="AS436" s="59"/>
      <c r="AT436" s="56"/>
      <c r="AU436" s="55"/>
      <c r="AV436" s="59"/>
      <c r="AW436" s="55"/>
    </row>
    <row r="437" spans="1:49" ht="25.5" customHeight="1" x14ac:dyDescent="0.3">
      <c r="A437" s="49"/>
      <c r="B437" s="50"/>
      <c r="C437" s="50"/>
      <c r="D437" s="50"/>
      <c r="E437" s="51"/>
      <c r="F437" s="52"/>
      <c r="G437" s="50"/>
      <c r="H437" s="53"/>
      <c r="I437" s="40"/>
      <c r="J437" s="54"/>
      <c r="K437" s="54"/>
      <c r="L437" s="55"/>
      <c r="M437" s="55"/>
      <c r="N437" s="55"/>
      <c r="O437" s="55"/>
      <c r="P437" s="55"/>
      <c r="Q437" s="55"/>
      <c r="R437" s="55"/>
      <c r="S437" s="56"/>
      <c r="T437" s="55"/>
      <c r="U437" s="55"/>
      <c r="V437" s="55"/>
      <c r="W437" s="57"/>
      <c r="X437" s="55"/>
      <c r="Y437" s="55"/>
      <c r="Z437" s="55"/>
      <c r="AA437" s="55"/>
      <c r="AB437" s="55"/>
      <c r="AC437" s="55"/>
      <c r="AD437" s="58"/>
      <c r="AE437" s="55"/>
      <c r="AF437" s="55"/>
      <c r="AG437" s="55"/>
      <c r="AH437" s="55"/>
      <c r="AI437" s="55"/>
      <c r="AJ437" s="58"/>
      <c r="AK437" s="58"/>
      <c r="AL437" s="55"/>
      <c r="AM437" s="55"/>
      <c r="AN437" s="58"/>
      <c r="AO437" s="55"/>
      <c r="AP437" s="55"/>
      <c r="AQ437" s="55"/>
      <c r="AR437" s="59"/>
      <c r="AS437" s="59"/>
      <c r="AT437" s="56"/>
      <c r="AU437" s="55"/>
      <c r="AV437" s="59"/>
      <c r="AW437" s="55"/>
    </row>
    <row r="438" spans="1:49" ht="25.5" customHeight="1" x14ac:dyDescent="0.3">
      <c r="A438" s="49"/>
      <c r="B438" s="50"/>
      <c r="C438" s="50"/>
      <c r="D438" s="50"/>
      <c r="E438" s="51"/>
      <c r="F438" s="52"/>
      <c r="G438" s="50"/>
      <c r="H438" s="53"/>
      <c r="I438" s="40"/>
      <c r="J438" s="54"/>
      <c r="K438" s="54"/>
      <c r="L438" s="55"/>
      <c r="M438" s="55"/>
      <c r="N438" s="55"/>
      <c r="O438" s="55"/>
      <c r="P438" s="55"/>
      <c r="Q438" s="55"/>
      <c r="R438" s="55"/>
      <c r="S438" s="56"/>
      <c r="T438" s="55"/>
      <c r="U438" s="55"/>
      <c r="V438" s="55"/>
      <c r="W438" s="57"/>
      <c r="X438" s="55"/>
      <c r="Y438" s="55"/>
      <c r="Z438" s="55"/>
      <c r="AA438" s="55"/>
      <c r="AB438" s="55"/>
      <c r="AC438" s="55"/>
      <c r="AD438" s="58"/>
      <c r="AE438" s="55"/>
      <c r="AF438" s="55"/>
      <c r="AG438" s="55"/>
      <c r="AH438" s="55"/>
      <c r="AI438" s="55"/>
      <c r="AJ438" s="58"/>
      <c r="AK438" s="58"/>
      <c r="AL438" s="55"/>
      <c r="AM438" s="55"/>
      <c r="AN438" s="58"/>
      <c r="AO438" s="55"/>
      <c r="AP438" s="55"/>
      <c r="AQ438" s="55"/>
      <c r="AR438" s="59"/>
      <c r="AS438" s="59"/>
      <c r="AT438" s="56"/>
      <c r="AU438" s="55"/>
      <c r="AV438" s="59"/>
      <c r="AW438" s="55"/>
    </row>
    <row r="439" spans="1:49" ht="25.5" customHeight="1" x14ac:dyDescent="0.3">
      <c r="A439" s="49"/>
      <c r="B439" s="50"/>
      <c r="C439" s="50"/>
      <c r="D439" s="50"/>
      <c r="E439" s="51"/>
      <c r="F439" s="52"/>
      <c r="G439" s="50"/>
      <c r="H439" s="53"/>
      <c r="I439" s="40"/>
      <c r="J439" s="54"/>
      <c r="K439" s="54"/>
      <c r="L439" s="55"/>
      <c r="M439" s="55"/>
      <c r="N439" s="55"/>
      <c r="O439" s="55"/>
      <c r="P439" s="55"/>
      <c r="Q439" s="55"/>
      <c r="R439" s="55"/>
      <c r="S439" s="56"/>
      <c r="T439" s="55"/>
      <c r="U439" s="55"/>
      <c r="V439" s="55"/>
      <c r="W439" s="57"/>
      <c r="X439" s="55"/>
      <c r="Y439" s="55"/>
      <c r="Z439" s="55"/>
      <c r="AA439" s="55"/>
      <c r="AB439" s="55"/>
      <c r="AC439" s="55"/>
      <c r="AD439" s="58"/>
      <c r="AE439" s="55"/>
      <c r="AF439" s="55"/>
      <c r="AG439" s="55"/>
      <c r="AH439" s="55"/>
      <c r="AI439" s="55"/>
      <c r="AJ439" s="58"/>
      <c r="AK439" s="58"/>
      <c r="AL439" s="55"/>
      <c r="AM439" s="55"/>
      <c r="AN439" s="58"/>
      <c r="AO439" s="55"/>
      <c r="AP439" s="55"/>
      <c r="AQ439" s="55"/>
      <c r="AR439" s="59"/>
      <c r="AS439" s="59"/>
      <c r="AT439" s="56"/>
      <c r="AU439" s="55"/>
      <c r="AV439" s="59"/>
      <c r="AW439" s="55"/>
    </row>
    <row r="440" spans="1:49" ht="25.5" customHeight="1" x14ac:dyDescent="0.3">
      <c r="A440" s="49"/>
      <c r="B440" s="50"/>
      <c r="C440" s="50"/>
      <c r="D440" s="50"/>
      <c r="E440" s="51"/>
      <c r="F440" s="52"/>
      <c r="G440" s="50"/>
      <c r="H440" s="53"/>
      <c r="I440" s="40"/>
      <c r="J440" s="54"/>
      <c r="K440" s="54"/>
      <c r="L440" s="55"/>
      <c r="M440" s="55"/>
      <c r="N440" s="55"/>
      <c r="O440" s="55"/>
      <c r="P440" s="55"/>
      <c r="Q440" s="55"/>
      <c r="R440" s="55"/>
      <c r="S440" s="56"/>
      <c r="T440" s="55"/>
      <c r="U440" s="55"/>
      <c r="V440" s="55"/>
      <c r="W440" s="57"/>
      <c r="X440" s="55"/>
      <c r="Y440" s="55"/>
      <c r="Z440" s="55"/>
      <c r="AA440" s="55"/>
      <c r="AB440" s="55"/>
      <c r="AC440" s="55"/>
      <c r="AD440" s="58"/>
      <c r="AE440" s="55"/>
      <c r="AF440" s="55"/>
      <c r="AG440" s="55"/>
      <c r="AH440" s="55"/>
      <c r="AI440" s="55"/>
      <c r="AJ440" s="58"/>
      <c r="AK440" s="58"/>
      <c r="AL440" s="55"/>
      <c r="AM440" s="55"/>
      <c r="AN440" s="58"/>
      <c r="AO440" s="55"/>
      <c r="AP440" s="55"/>
      <c r="AQ440" s="55"/>
      <c r="AR440" s="59"/>
      <c r="AS440" s="59"/>
      <c r="AT440" s="56"/>
      <c r="AU440" s="55"/>
      <c r="AV440" s="59"/>
      <c r="AW440" s="55"/>
    </row>
    <row r="441" spans="1:49" ht="25.5" customHeight="1" x14ac:dyDescent="0.3">
      <c r="A441" s="49"/>
      <c r="B441" s="50"/>
      <c r="C441" s="50"/>
      <c r="D441" s="50"/>
      <c r="E441" s="51"/>
      <c r="F441" s="52"/>
      <c r="G441" s="50"/>
      <c r="H441" s="53"/>
      <c r="I441" s="40"/>
      <c r="J441" s="54"/>
      <c r="K441" s="54"/>
      <c r="L441" s="55"/>
      <c r="M441" s="55"/>
      <c r="N441" s="55"/>
      <c r="O441" s="55"/>
      <c r="P441" s="55"/>
      <c r="Q441" s="55"/>
      <c r="R441" s="55"/>
      <c r="S441" s="56"/>
      <c r="T441" s="55"/>
      <c r="U441" s="55"/>
      <c r="V441" s="55"/>
      <c r="W441" s="57"/>
      <c r="X441" s="55"/>
      <c r="Y441" s="55"/>
      <c r="Z441" s="55"/>
      <c r="AA441" s="55"/>
      <c r="AB441" s="55"/>
      <c r="AC441" s="55"/>
      <c r="AD441" s="58"/>
      <c r="AE441" s="55"/>
      <c r="AF441" s="55"/>
      <c r="AG441" s="55"/>
      <c r="AH441" s="55"/>
      <c r="AI441" s="55"/>
      <c r="AJ441" s="58"/>
      <c r="AK441" s="58"/>
      <c r="AL441" s="55"/>
      <c r="AM441" s="55"/>
      <c r="AN441" s="58"/>
      <c r="AO441" s="55"/>
      <c r="AP441" s="55"/>
      <c r="AQ441" s="55"/>
      <c r="AR441" s="59"/>
      <c r="AS441" s="59"/>
      <c r="AT441" s="56"/>
      <c r="AU441" s="55"/>
      <c r="AV441" s="59"/>
      <c r="AW441" s="55"/>
    </row>
    <row r="442" spans="1:49" ht="25.5" customHeight="1" x14ac:dyDescent="0.3">
      <c r="A442" s="49"/>
      <c r="B442" s="50"/>
      <c r="C442" s="50"/>
      <c r="D442" s="50"/>
      <c r="E442" s="51"/>
      <c r="F442" s="52"/>
      <c r="G442" s="50"/>
      <c r="H442" s="53"/>
      <c r="I442" s="40"/>
      <c r="J442" s="54"/>
      <c r="K442" s="54"/>
      <c r="L442" s="55"/>
      <c r="M442" s="55"/>
      <c r="N442" s="55"/>
      <c r="O442" s="55"/>
      <c r="P442" s="55"/>
      <c r="Q442" s="55"/>
      <c r="R442" s="55"/>
      <c r="S442" s="56"/>
      <c r="T442" s="55"/>
      <c r="U442" s="55"/>
      <c r="V442" s="55"/>
      <c r="W442" s="57"/>
      <c r="X442" s="55"/>
      <c r="Y442" s="55"/>
      <c r="Z442" s="55"/>
      <c r="AA442" s="55"/>
      <c r="AB442" s="55"/>
      <c r="AC442" s="55"/>
      <c r="AD442" s="58"/>
      <c r="AE442" s="55"/>
      <c r="AF442" s="55"/>
      <c r="AG442" s="55"/>
      <c r="AH442" s="55"/>
      <c r="AI442" s="55"/>
      <c r="AJ442" s="58"/>
      <c r="AK442" s="58"/>
      <c r="AL442" s="55"/>
      <c r="AM442" s="55"/>
      <c r="AN442" s="58"/>
      <c r="AO442" s="55"/>
      <c r="AP442" s="55"/>
      <c r="AQ442" s="55"/>
      <c r="AR442" s="59"/>
      <c r="AS442" s="59"/>
      <c r="AT442" s="56"/>
      <c r="AU442" s="55"/>
      <c r="AV442" s="59"/>
      <c r="AW442" s="55"/>
    </row>
    <row r="443" spans="1:49" ht="25.5" customHeight="1" x14ac:dyDescent="0.3">
      <c r="A443" s="49"/>
      <c r="B443" s="50"/>
      <c r="C443" s="50"/>
      <c r="D443" s="50"/>
      <c r="E443" s="51"/>
      <c r="F443" s="52"/>
      <c r="G443" s="50"/>
      <c r="H443" s="53"/>
      <c r="I443" s="40"/>
      <c r="J443" s="54"/>
      <c r="K443" s="54"/>
      <c r="L443" s="55"/>
      <c r="M443" s="55"/>
      <c r="N443" s="55"/>
      <c r="O443" s="55"/>
      <c r="P443" s="55"/>
      <c r="Q443" s="55"/>
      <c r="R443" s="55"/>
      <c r="S443" s="56"/>
      <c r="T443" s="55"/>
      <c r="U443" s="55"/>
      <c r="V443" s="55"/>
      <c r="W443" s="57"/>
      <c r="X443" s="55"/>
      <c r="Y443" s="55"/>
      <c r="Z443" s="55"/>
      <c r="AA443" s="55"/>
      <c r="AB443" s="55"/>
      <c r="AC443" s="55"/>
      <c r="AD443" s="58"/>
      <c r="AE443" s="55"/>
      <c r="AF443" s="55"/>
      <c r="AG443" s="55"/>
      <c r="AH443" s="55"/>
      <c r="AI443" s="55"/>
      <c r="AJ443" s="58"/>
      <c r="AK443" s="58"/>
      <c r="AL443" s="55"/>
      <c r="AM443" s="55"/>
      <c r="AN443" s="58"/>
      <c r="AO443" s="55"/>
      <c r="AP443" s="55"/>
      <c r="AQ443" s="55"/>
      <c r="AR443" s="59"/>
      <c r="AS443" s="59"/>
      <c r="AT443" s="56"/>
      <c r="AU443" s="55"/>
      <c r="AV443" s="59"/>
      <c r="AW443" s="55"/>
    </row>
    <row r="444" spans="1:49" ht="25.5" customHeight="1" x14ac:dyDescent="0.3">
      <c r="A444" s="49"/>
      <c r="B444" s="50"/>
      <c r="C444" s="50"/>
      <c r="D444" s="50"/>
      <c r="E444" s="51"/>
      <c r="F444" s="52"/>
      <c r="G444" s="50"/>
      <c r="H444" s="53"/>
      <c r="I444" s="40"/>
      <c r="J444" s="54"/>
      <c r="K444" s="54"/>
      <c r="L444" s="55"/>
      <c r="M444" s="55"/>
      <c r="N444" s="55"/>
      <c r="O444" s="55"/>
      <c r="P444" s="55"/>
      <c r="Q444" s="55"/>
      <c r="R444" s="55"/>
      <c r="S444" s="56"/>
      <c r="T444" s="55"/>
      <c r="U444" s="55"/>
      <c r="V444" s="55"/>
      <c r="W444" s="57"/>
      <c r="X444" s="55"/>
      <c r="Y444" s="55"/>
      <c r="Z444" s="55"/>
      <c r="AA444" s="55"/>
      <c r="AB444" s="55"/>
      <c r="AC444" s="55"/>
      <c r="AD444" s="58"/>
      <c r="AE444" s="55"/>
      <c r="AF444" s="55"/>
      <c r="AG444" s="55"/>
      <c r="AH444" s="55"/>
      <c r="AI444" s="55"/>
      <c r="AJ444" s="58"/>
      <c r="AK444" s="58"/>
      <c r="AL444" s="55"/>
      <c r="AM444" s="55"/>
      <c r="AN444" s="58"/>
      <c r="AO444" s="55"/>
      <c r="AP444" s="55"/>
      <c r="AQ444" s="55"/>
      <c r="AR444" s="59"/>
      <c r="AS444" s="59"/>
      <c r="AT444" s="56"/>
      <c r="AU444" s="55"/>
      <c r="AV444" s="59"/>
      <c r="AW444" s="55"/>
    </row>
    <row r="445" spans="1:49" ht="25.5" customHeight="1" x14ac:dyDescent="0.3">
      <c r="A445" s="49"/>
      <c r="B445" s="50"/>
      <c r="C445" s="50"/>
      <c r="D445" s="50"/>
      <c r="E445" s="51"/>
      <c r="F445" s="52"/>
      <c r="G445" s="50"/>
      <c r="H445" s="53"/>
      <c r="I445" s="40"/>
      <c r="J445" s="54"/>
      <c r="K445" s="54"/>
      <c r="L445" s="55"/>
      <c r="M445" s="55"/>
      <c r="N445" s="55"/>
      <c r="O445" s="55"/>
      <c r="P445" s="55"/>
      <c r="Q445" s="55"/>
      <c r="R445" s="55"/>
      <c r="S445" s="56"/>
      <c r="T445" s="55"/>
      <c r="U445" s="55"/>
      <c r="V445" s="55"/>
      <c r="W445" s="57"/>
      <c r="X445" s="55"/>
      <c r="Y445" s="55"/>
      <c r="Z445" s="55"/>
      <c r="AA445" s="55"/>
      <c r="AB445" s="55"/>
      <c r="AC445" s="55"/>
      <c r="AD445" s="58"/>
      <c r="AE445" s="55"/>
      <c r="AF445" s="55"/>
      <c r="AG445" s="55"/>
      <c r="AH445" s="55"/>
      <c r="AI445" s="55"/>
      <c r="AJ445" s="58"/>
      <c r="AK445" s="58"/>
      <c r="AL445" s="55"/>
      <c r="AM445" s="55"/>
      <c r="AN445" s="58"/>
      <c r="AO445" s="55"/>
      <c r="AP445" s="55"/>
      <c r="AQ445" s="55"/>
      <c r="AR445" s="59"/>
      <c r="AS445" s="59"/>
      <c r="AT445" s="56"/>
      <c r="AU445" s="55"/>
      <c r="AV445" s="59"/>
      <c r="AW445" s="55"/>
    </row>
    <row r="446" spans="1:49" ht="25.5" customHeight="1" x14ac:dyDescent="0.3">
      <c r="A446" s="49"/>
      <c r="B446" s="50"/>
      <c r="C446" s="50"/>
      <c r="D446" s="50"/>
      <c r="E446" s="51"/>
      <c r="F446" s="52"/>
      <c r="G446" s="50"/>
      <c r="H446" s="53"/>
      <c r="I446" s="40"/>
      <c r="J446" s="54"/>
      <c r="K446" s="54"/>
      <c r="L446" s="55"/>
      <c r="M446" s="55"/>
      <c r="N446" s="55"/>
      <c r="O446" s="55"/>
      <c r="P446" s="55"/>
      <c r="Q446" s="55"/>
      <c r="R446" s="55"/>
      <c r="S446" s="56"/>
      <c r="T446" s="55"/>
      <c r="U446" s="55"/>
      <c r="V446" s="55"/>
      <c r="W446" s="57"/>
      <c r="X446" s="55"/>
      <c r="Y446" s="55"/>
      <c r="Z446" s="55"/>
      <c r="AA446" s="55"/>
      <c r="AB446" s="55"/>
      <c r="AC446" s="55"/>
      <c r="AD446" s="58"/>
      <c r="AE446" s="55"/>
      <c r="AF446" s="55"/>
      <c r="AG446" s="55"/>
      <c r="AH446" s="55"/>
      <c r="AI446" s="55"/>
      <c r="AJ446" s="58"/>
      <c r="AK446" s="58"/>
      <c r="AL446" s="55"/>
      <c r="AM446" s="55"/>
      <c r="AN446" s="58"/>
      <c r="AO446" s="55"/>
      <c r="AP446" s="55"/>
      <c r="AQ446" s="55"/>
      <c r="AR446" s="59"/>
      <c r="AS446" s="59"/>
      <c r="AT446" s="56"/>
      <c r="AU446" s="55"/>
      <c r="AV446" s="59"/>
      <c r="AW446" s="55"/>
    </row>
    <row r="447" spans="1:49" ht="25.5" customHeight="1" x14ac:dyDescent="0.3">
      <c r="A447" s="49"/>
      <c r="B447" s="50"/>
      <c r="C447" s="50"/>
      <c r="D447" s="50"/>
      <c r="E447" s="51"/>
      <c r="F447" s="52"/>
      <c r="G447" s="50"/>
      <c r="H447" s="53"/>
      <c r="I447" s="40"/>
      <c r="J447" s="54"/>
      <c r="K447" s="54"/>
      <c r="L447" s="55"/>
      <c r="M447" s="55"/>
      <c r="N447" s="55"/>
      <c r="O447" s="55"/>
      <c r="P447" s="55"/>
      <c r="Q447" s="55"/>
      <c r="R447" s="55"/>
      <c r="S447" s="56"/>
      <c r="T447" s="55"/>
      <c r="U447" s="55"/>
      <c r="V447" s="55"/>
      <c r="W447" s="57"/>
      <c r="X447" s="55"/>
      <c r="Y447" s="55"/>
      <c r="Z447" s="55"/>
      <c r="AA447" s="55"/>
      <c r="AB447" s="55"/>
      <c r="AC447" s="55"/>
      <c r="AD447" s="58"/>
      <c r="AE447" s="55"/>
      <c r="AF447" s="55"/>
      <c r="AG447" s="55"/>
      <c r="AH447" s="55"/>
      <c r="AI447" s="55"/>
      <c r="AJ447" s="58"/>
      <c r="AK447" s="58"/>
      <c r="AL447" s="55"/>
      <c r="AM447" s="55"/>
      <c r="AN447" s="58"/>
      <c r="AO447" s="55"/>
      <c r="AP447" s="55"/>
      <c r="AQ447" s="55"/>
      <c r="AR447" s="59"/>
      <c r="AS447" s="59"/>
      <c r="AT447" s="56"/>
      <c r="AU447" s="55"/>
      <c r="AV447" s="59"/>
      <c r="AW447" s="55"/>
    </row>
    <row r="448" spans="1:49" ht="25.5" customHeight="1" x14ac:dyDescent="0.3">
      <c r="A448" s="49"/>
      <c r="B448" s="50"/>
      <c r="C448" s="50"/>
      <c r="D448" s="50"/>
      <c r="E448" s="51"/>
      <c r="F448" s="52"/>
      <c r="G448" s="50"/>
      <c r="H448" s="53"/>
      <c r="I448" s="40"/>
      <c r="J448" s="54"/>
      <c r="K448" s="54"/>
      <c r="L448" s="55"/>
      <c r="M448" s="55"/>
      <c r="N448" s="55"/>
      <c r="O448" s="55"/>
      <c r="P448" s="55"/>
      <c r="Q448" s="55"/>
      <c r="R448" s="55"/>
      <c r="S448" s="56"/>
      <c r="T448" s="55"/>
      <c r="U448" s="55"/>
      <c r="V448" s="55"/>
      <c r="W448" s="57"/>
      <c r="X448" s="55"/>
      <c r="Y448" s="55"/>
      <c r="Z448" s="55"/>
      <c r="AA448" s="55"/>
      <c r="AB448" s="55"/>
      <c r="AC448" s="55"/>
      <c r="AD448" s="58"/>
      <c r="AE448" s="55"/>
      <c r="AF448" s="55"/>
      <c r="AG448" s="55"/>
      <c r="AH448" s="55"/>
      <c r="AI448" s="55"/>
      <c r="AJ448" s="58"/>
      <c r="AK448" s="58"/>
      <c r="AL448" s="55"/>
      <c r="AM448" s="55"/>
      <c r="AN448" s="58"/>
      <c r="AO448" s="55"/>
      <c r="AP448" s="55"/>
      <c r="AQ448" s="55"/>
      <c r="AR448" s="59"/>
      <c r="AS448" s="59"/>
      <c r="AT448" s="56"/>
      <c r="AU448" s="55"/>
      <c r="AV448" s="59"/>
      <c r="AW448" s="55"/>
    </row>
    <row r="449" spans="1:49" ht="25.5" customHeight="1" x14ac:dyDescent="0.3">
      <c r="A449" s="49"/>
      <c r="B449" s="50"/>
      <c r="C449" s="50"/>
      <c r="D449" s="50"/>
      <c r="E449" s="51"/>
      <c r="F449" s="52"/>
      <c r="G449" s="50"/>
      <c r="H449" s="53"/>
      <c r="I449" s="40"/>
      <c r="J449" s="54"/>
      <c r="K449" s="54"/>
      <c r="L449" s="55"/>
      <c r="M449" s="55"/>
      <c r="N449" s="55"/>
      <c r="O449" s="55"/>
      <c r="P449" s="55"/>
      <c r="Q449" s="55"/>
      <c r="R449" s="55"/>
      <c r="S449" s="56"/>
      <c r="T449" s="55"/>
      <c r="U449" s="55"/>
      <c r="V449" s="55"/>
      <c r="W449" s="57"/>
      <c r="X449" s="55"/>
      <c r="Y449" s="55"/>
      <c r="Z449" s="55"/>
      <c r="AA449" s="55"/>
      <c r="AB449" s="55"/>
      <c r="AC449" s="55"/>
      <c r="AD449" s="58"/>
      <c r="AE449" s="55"/>
      <c r="AF449" s="55"/>
      <c r="AG449" s="55"/>
      <c r="AH449" s="55"/>
      <c r="AI449" s="55"/>
      <c r="AJ449" s="58"/>
      <c r="AK449" s="58"/>
      <c r="AL449" s="55"/>
      <c r="AM449" s="55"/>
      <c r="AN449" s="58"/>
      <c r="AO449" s="55"/>
      <c r="AP449" s="55"/>
      <c r="AQ449" s="55"/>
      <c r="AR449" s="59"/>
      <c r="AS449" s="59"/>
      <c r="AT449" s="56"/>
      <c r="AU449" s="55"/>
      <c r="AV449" s="59"/>
      <c r="AW449" s="55"/>
    </row>
    <row r="450" spans="1:49" ht="25.5" customHeight="1" x14ac:dyDescent="0.3">
      <c r="A450" s="49"/>
      <c r="B450" s="50"/>
      <c r="C450" s="50"/>
      <c r="D450" s="50"/>
      <c r="E450" s="51"/>
      <c r="F450" s="52"/>
      <c r="G450" s="50"/>
      <c r="H450" s="53"/>
      <c r="I450" s="40"/>
      <c r="J450" s="54"/>
      <c r="K450" s="54"/>
      <c r="L450" s="55"/>
      <c r="M450" s="55"/>
      <c r="N450" s="55"/>
      <c r="O450" s="55"/>
      <c r="P450" s="55"/>
      <c r="Q450" s="55"/>
      <c r="R450" s="55"/>
      <c r="S450" s="56"/>
      <c r="T450" s="55"/>
      <c r="U450" s="55"/>
      <c r="V450" s="55"/>
      <c r="W450" s="57"/>
      <c r="X450" s="55"/>
      <c r="Y450" s="55"/>
      <c r="Z450" s="55"/>
      <c r="AA450" s="55"/>
      <c r="AB450" s="55"/>
      <c r="AC450" s="55"/>
      <c r="AD450" s="58"/>
      <c r="AE450" s="55"/>
      <c r="AF450" s="55"/>
      <c r="AG450" s="55"/>
      <c r="AH450" s="55"/>
      <c r="AI450" s="55"/>
      <c r="AJ450" s="58"/>
      <c r="AK450" s="58"/>
      <c r="AL450" s="55"/>
      <c r="AM450" s="55"/>
      <c r="AN450" s="58"/>
      <c r="AO450" s="55"/>
      <c r="AP450" s="55"/>
      <c r="AQ450" s="55"/>
      <c r="AR450" s="59"/>
      <c r="AS450" s="59"/>
      <c r="AT450" s="56"/>
      <c r="AU450" s="55"/>
      <c r="AV450" s="59"/>
      <c r="AW450" s="55"/>
    </row>
    <row r="451" spans="1:49" ht="25.5" customHeight="1" x14ac:dyDescent="0.3">
      <c r="A451" s="49"/>
      <c r="B451" s="50"/>
      <c r="C451" s="50"/>
      <c r="D451" s="50"/>
      <c r="E451" s="51"/>
      <c r="F451" s="52"/>
      <c r="G451" s="50"/>
      <c r="H451" s="53"/>
      <c r="I451" s="40"/>
      <c r="J451" s="54"/>
      <c r="K451" s="54"/>
      <c r="L451" s="55"/>
      <c r="M451" s="55"/>
      <c r="N451" s="55"/>
      <c r="O451" s="55"/>
      <c r="P451" s="55"/>
      <c r="Q451" s="55"/>
      <c r="R451" s="55"/>
      <c r="S451" s="56"/>
      <c r="T451" s="55"/>
      <c r="U451" s="55"/>
      <c r="V451" s="55"/>
      <c r="W451" s="57"/>
      <c r="X451" s="55"/>
      <c r="Y451" s="55"/>
      <c r="Z451" s="55"/>
      <c r="AA451" s="55"/>
      <c r="AB451" s="55"/>
      <c r="AC451" s="55"/>
      <c r="AD451" s="58"/>
      <c r="AE451" s="55"/>
      <c r="AF451" s="55"/>
      <c r="AG451" s="55"/>
      <c r="AH451" s="55"/>
      <c r="AI451" s="55"/>
      <c r="AJ451" s="58"/>
      <c r="AK451" s="58"/>
      <c r="AL451" s="55"/>
      <c r="AM451" s="55"/>
      <c r="AN451" s="58"/>
      <c r="AO451" s="55"/>
      <c r="AP451" s="55"/>
      <c r="AQ451" s="55"/>
      <c r="AR451" s="59"/>
      <c r="AS451" s="59"/>
      <c r="AT451" s="56"/>
      <c r="AU451" s="55"/>
      <c r="AV451" s="59"/>
      <c r="AW451" s="55"/>
    </row>
    <row r="452" spans="1:49" ht="25.5" customHeight="1" x14ac:dyDescent="0.3">
      <c r="A452" s="49"/>
      <c r="B452" s="50"/>
      <c r="C452" s="50"/>
      <c r="D452" s="50"/>
      <c r="E452" s="51"/>
      <c r="F452" s="52"/>
      <c r="G452" s="50"/>
      <c r="H452" s="53"/>
      <c r="I452" s="40"/>
      <c r="J452" s="54"/>
      <c r="K452" s="54"/>
      <c r="L452" s="55"/>
      <c r="M452" s="55"/>
      <c r="N452" s="55"/>
      <c r="O452" s="55"/>
      <c r="P452" s="55"/>
      <c r="Q452" s="55"/>
      <c r="R452" s="55"/>
      <c r="S452" s="56"/>
      <c r="T452" s="55"/>
      <c r="U452" s="55"/>
      <c r="V452" s="55"/>
      <c r="W452" s="57"/>
      <c r="X452" s="55"/>
      <c r="Y452" s="55"/>
      <c r="Z452" s="55"/>
      <c r="AA452" s="55"/>
      <c r="AB452" s="55"/>
      <c r="AC452" s="55"/>
      <c r="AD452" s="58"/>
      <c r="AE452" s="55"/>
      <c r="AF452" s="55"/>
      <c r="AG452" s="55"/>
      <c r="AH452" s="55"/>
      <c r="AI452" s="55"/>
      <c r="AJ452" s="58"/>
      <c r="AK452" s="58"/>
      <c r="AL452" s="55"/>
      <c r="AM452" s="55"/>
      <c r="AN452" s="58"/>
      <c r="AO452" s="55"/>
      <c r="AP452" s="55"/>
      <c r="AQ452" s="55"/>
      <c r="AR452" s="59"/>
      <c r="AS452" s="59"/>
      <c r="AT452" s="56"/>
      <c r="AU452" s="55"/>
      <c r="AV452" s="59"/>
      <c r="AW452" s="55"/>
    </row>
    <row r="453" spans="1:49" ht="25.5" customHeight="1" x14ac:dyDescent="0.3">
      <c r="A453" s="49"/>
      <c r="B453" s="50"/>
      <c r="C453" s="50"/>
      <c r="D453" s="50"/>
      <c r="E453" s="51"/>
      <c r="F453" s="52"/>
      <c r="G453" s="50"/>
      <c r="H453" s="53"/>
      <c r="I453" s="40"/>
      <c r="J453" s="54"/>
      <c r="K453" s="54"/>
      <c r="L453" s="55"/>
      <c r="M453" s="55"/>
      <c r="N453" s="55"/>
      <c r="O453" s="55"/>
      <c r="P453" s="55"/>
      <c r="Q453" s="55"/>
      <c r="R453" s="55"/>
      <c r="S453" s="56"/>
      <c r="T453" s="55"/>
      <c r="U453" s="55"/>
      <c r="V453" s="55"/>
      <c r="W453" s="57"/>
      <c r="X453" s="55"/>
      <c r="Y453" s="55"/>
      <c r="Z453" s="55"/>
      <c r="AA453" s="55"/>
      <c r="AB453" s="55"/>
      <c r="AC453" s="55"/>
      <c r="AD453" s="58"/>
      <c r="AE453" s="55"/>
      <c r="AF453" s="55"/>
      <c r="AG453" s="55"/>
      <c r="AH453" s="55"/>
      <c r="AI453" s="55"/>
      <c r="AJ453" s="58"/>
      <c r="AK453" s="58"/>
      <c r="AL453" s="55"/>
      <c r="AM453" s="55"/>
      <c r="AN453" s="58"/>
      <c r="AO453" s="55"/>
      <c r="AP453" s="55"/>
      <c r="AQ453" s="55"/>
      <c r="AR453" s="59"/>
      <c r="AS453" s="59"/>
      <c r="AT453" s="56"/>
      <c r="AU453" s="55"/>
      <c r="AV453" s="59"/>
      <c r="AW453" s="55"/>
    </row>
    <row r="454" spans="1:49" ht="25.5" customHeight="1" x14ac:dyDescent="0.3">
      <c r="A454" s="49"/>
      <c r="B454" s="50"/>
      <c r="C454" s="50"/>
      <c r="D454" s="50"/>
      <c r="E454" s="51"/>
      <c r="F454" s="52"/>
      <c r="G454" s="50"/>
      <c r="H454" s="53"/>
      <c r="I454" s="40"/>
      <c r="J454" s="54"/>
      <c r="K454" s="54"/>
      <c r="L454" s="55"/>
      <c r="M454" s="55"/>
      <c r="N454" s="55"/>
      <c r="O454" s="55"/>
      <c r="P454" s="55"/>
      <c r="Q454" s="55"/>
      <c r="R454" s="55"/>
      <c r="S454" s="56"/>
      <c r="T454" s="55"/>
      <c r="U454" s="55"/>
      <c r="V454" s="55"/>
      <c r="W454" s="57"/>
      <c r="X454" s="55"/>
      <c r="Y454" s="55"/>
      <c r="Z454" s="55"/>
      <c r="AA454" s="55"/>
      <c r="AB454" s="55"/>
      <c r="AC454" s="55"/>
      <c r="AD454" s="58"/>
      <c r="AE454" s="55"/>
      <c r="AF454" s="55"/>
      <c r="AG454" s="55"/>
      <c r="AH454" s="55"/>
      <c r="AI454" s="55"/>
      <c r="AJ454" s="58"/>
      <c r="AK454" s="58"/>
      <c r="AL454" s="55"/>
      <c r="AM454" s="55"/>
      <c r="AN454" s="58"/>
      <c r="AO454" s="55"/>
      <c r="AP454" s="55"/>
      <c r="AQ454" s="55"/>
      <c r="AR454" s="59"/>
      <c r="AS454" s="59"/>
      <c r="AT454" s="56"/>
      <c r="AU454" s="55"/>
      <c r="AV454" s="59"/>
      <c r="AW454" s="55"/>
    </row>
    <row r="455" spans="1:49" ht="25.5" customHeight="1" x14ac:dyDescent="0.3">
      <c r="A455" s="49"/>
      <c r="B455" s="50"/>
      <c r="C455" s="50"/>
      <c r="D455" s="50"/>
      <c r="E455" s="51"/>
      <c r="F455" s="52"/>
      <c r="G455" s="50"/>
      <c r="H455" s="53"/>
      <c r="I455" s="40"/>
      <c r="J455" s="54"/>
      <c r="K455" s="54"/>
      <c r="L455" s="55"/>
      <c r="M455" s="55"/>
      <c r="N455" s="55"/>
      <c r="O455" s="55"/>
      <c r="P455" s="55"/>
      <c r="Q455" s="55"/>
      <c r="R455" s="55"/>
      <c r="S455" s="56"/>
      <c r="T455" s="55"/>
      <c r="U455" s="55"/>
      <c r="V455" s="55"/>
      <c r="W455" s="57"/>
      <c r="X455" s="55"/>
      <c r="Y455" s="55"/>
      <c r="Z455" s="55"/>
      <c r="AA455" s="55"/>
      <c r="AB455" s="55"/>
      <c r="AC455" s="55"/>
      <c r="AD455" s="58"/>
      <c r="AE455" s="55"/>
      <c r="AF455" s="55"/>
      <c r="AG455" s="55"/>
      <c r="AH455" s="55"/>
      <c r="AI455" s="55"/>
      <c r="AJ455" s="58"/>
      <c r="AK455" s="58"/>
      <c r="AL455" s="55"/>
      <c r="AM455" s="55"/>
      <c r="AN455" s="58"/>
      <c r="AO455" s="55"/>
      <c r="AP455" s="55"/>
      <c r="AQ455" s="55"/>
      <c r="AR455" s="59"/>
      <c r="AS455" s="59"/>
      <c r="AT455" s="56"/>
      <c r="AU455" s="55"/>
      <c r="AV455" s="59"/>
      <c r="AW455" s="55"/>
    </row>
    <row r="456" spans="1:49" ht="25.5" customHeight="1" x14ac:dyDescent="0.3">
      <c r="A456" s="49"/>
      <c r="B456" s="50"/>
      <c r="C456" s="50"/>
      <c r="D456" s="50"/>
      <c r="E456" s="51"/>
      <c r="F456" s="52"/>
      <c r="G456" s="50"/>
      <c r="H456" s="53"/>
      <c r="I456" s="40"/>
      <c r="J456" s="54"/>
      <c r="K456" s="54"/>
      <c r="L456" s="55"/>
      <c r="M456" s="55"/>
      <c r="N456" s="55"/>
      <c r="O456" s="55"/>
      <c r="P456" s="55"/>
      <c r="Q456" s="55"/>
      <c r="R456" s="55"/>
      <c r="S456" s="56"/>
      <c r="T456" s="55"/>
      <c r="U456" s="55"/>
      <c r="V456" s="55"/>
      <c r="W456" s="57"/>
      <c r="X456" s="55"/>
      <c r="Y456" s="55"/>
      <c r="Z456" s="55"/>
      <c r="AA456" s="55"/>
      <c r="AB456" s="55"/>
      <c r="AC456" s="55"/>
      <c r="AD456" s="58"/>
      <c r="AE456" s="55"/>
      <c r="AF456" s="55"/>
      <c r="AG456" s="55"/>
      <c r="AH456" s="55"/>
      <c r="AI456" s="55"/>
      <c r="AJ456" s="58"/>
      <c r="AK456" s="58"/>
      <c r="AL456" s="55"/>
      <c r="AM456" s="55"/>
      <c r="AN456" s="58"/>
      <c r="AO456" s="55"/>
      <c r="AP456" s="55"/>
      <c r="AQ456" s="55"/>
      <c r="AR456" s="59"/>
      <c r="AS456" s="59"/>
      <c r="AT456" s="56"/>
      <c r="AU456" s="55"/>
      <c r="AV456" s="59"/>
      <c r="AW456" s="55"/>
    </row>
    <row r="457" spans="1:49" ht="25.5" customHeight="1" x14ac:dyDescent="0.3">
      <c r="A457" s="49"/>
      <c r="B457" s="50"/>
      <c r="C457" s="50"/>
      <c r="D457" s="50"/>
      <c r="E457" s="51"/>
      <c r="F457" s="52"/>
      <c r="G457" s="50"/>
      <c r="H457" s="53"/>
      <c r="I457" s="40"/>
      <c r="J457" s="54"/>
      <c r="K457" s="54"/>
      <c r="L457" s="55"/>
      <c r="M457" s="55"/>
      <c r="N457" s="55"/>
      <c r="O457" s="55"/>
      <c r="P457" s="55"/>
      <c r="Q457" s="55"/>
      <c r="R457" s="55"/>
      <c r="S457" s="56"/>
      <c r="T457" s="55"/>
      <c r="U457" s="55"/>
      <c r="V457" s="55"/>
      <c r="W457" s="57"/>
      <c r="X457" s="55"/>
      <c r="Y457" s="55"/>
      <c r="Z457" s="55"/>
      <c r="AA457" s="55"/>
      <c r="AB457" s="55"/>
      <c r="AC457" s="55"/>
      <c r="AD457" s="58"/>
      <c r="AE457" s="55"/>
      <c r="AF457" s="55"/>
      <c r="AG457" s="55"/>
      <c r="AH457" s="55"/>
      <c r="AI457" s="55"/>
      <c r="AJ457" s="58"/>
      <c r="AK457" s="58"/>
      <c r="AL457" s="55"/>
      <c r="AM457" s="55"/>
      <c r="AN457" s="58"/>
      <c r="AO457" s="55"/>
      <c r="AP457" s="55"/>
      <c r="AQ457" s="55"/>
      <c r="AR457" s="59"/>
      <c r="AS457" s="59"/>
      <c r="AT457" s="56"/>
      <c r="AU457" s="55"/>
      <c r="AV457" s="59"/>
      <c r="AW457" s="55"/>
    </row>
    <row r="458" spans="1:49" ht="25.5" customHeight="1" x14ac:dyDescent="0.3">
      <c r="A458" s="49"/>
      <c r="B458" s="50"/>
      <c r="C458" s="50"/>
      <c r="D458" s="50"/>
      <c r="E458" s="51"/>
      <c r="F458" s="52"/>
      <c r="G458" s="50"/>
      <c r="H458" s="53"/>
      <c r="I458" s="40"/>
      <c r="J458" s="54"/>
      <c r="K458" s="54"/>
      <c r="L458" s="55"/>
      <c r="M458" s="55"/>
      <c r="N458" s="55"/>
      <c r="O458" s="55"/>
      <c r="P458" s="55"/>
      <c r="Q458" s="55"/>
      <c r="R458" s="55"/>
      <c r="S458" s="56"/>
      <c r="T458" s="55"/>
      <c r="U458" s="55"/>
      <c r="V458" s="55"/>
      <c r="W458" s="57"/>
      <c r="X458" s="55"/>
      <c r="Y458" s="55"/>
      <c r="Z458" s="55"/>
      <c r="AA458" s="55"/>
      <c r="AB458" s="55"/>
      <c r="AC458" s="55"/>
      <c r="AD458" s="58"/>
      <c r="AE458" s="55"/>
      <c r="AF458" s="55"/>
      <c r="AG458" s="55"/>
      <c r="AH458" s="55"/>
      <c r="AI458" s="55"/>
      <c r="AJ458" s="58"/>
      <c r="AK458" s="58"/>
      <c r="AL458" s="55"/>
      <c r="AM458" s="55"/>
      <c r="AN458" s="58"/>
      <c r="AO458" s="55"/>
      <c r="AP458" s="55"/>
      <c r="AQ458" s="55"/>
      <c r="AR458" s="59"/>
      <c r="AS458" s="59"/>
      <c r="AT458" s="56"/>
      <c r="AU458" s="55"/>
      <c r="AV458" s="59"/>
      <c r="AW458" s="55"/>
    </row>
    <row r="459" spans="1:49" ht="25.5" customHeight="1" x14ac:dyDescent="0.3">
      <c r="A459" s="49"/>
      <c r="B459" s="50"/>
      <c r="C459" s="50"/>
      <c r="D459" s="50"/>
      <c r="E459" s="51"/>
      <c r="F459" s="52"/>
      <c r="G459" s="50"/>
      <c r="H459" s="53"/>
      <c r="I459" s="40"/>
      <c r="J459" s="54"/>
      <c r="K459" s="54"/>
      <c r="L459" s="55"/>
      <c r="M459" s="55"/>
      <c r="N459" s="55"/>
      <c r="O459" s="55"/>
      <c r="P459" s="55"/>
      <c r="Q459" s="55"/>
      <c r="R459" s="55"/>
      <c r="S459" s="56"/>
      <c r="T459" s="55"/>
      <c r="U459" s="55"/>
      <c r="V459" s="55"/>
      <c r="W459" s="57"/>
      <c r="X459" s="55"/>
      <c r="Y459" s="55"/>
      <c r="Z459" s="55"/>
      <c r="AA459" s="55"/>
      <c r="AB459" s="55"/>
      <c r="AC459" s="55"/>
      <c r="AD459" s="58"/>
      <c r="AE459" s="55"/>
      <c r="AF459" s="55"/>
      <c r="AG459" s="55"/>
      <c r="AH459" s="55"/>
      <c r="AI459" s="55"/>
      <c r="AJ459" s="58"/>
      <c r="AK459" s="58"/>
      <c r="AL459" s="55"/>
      <c r="AM459" s="55"/>
      <c r="AN459" s="58"/>
      <c r="AO459" s="55"/>
      <c r="AP459" s="55"/>
      <c r="AQ459" s="55"/>
      <c r="AR459" s="59"/>
      <c r="AS459" s="59"/>
      <c r="AT459" s="56"/>
      <c r="AU459" s="55"/>
      <c r="AV459" s="59"/>
      <c r="AW459" s="55"/>
    </row>
    <row r="460" spans="1:49" ht="25.5" customHeight="1" x14ac:dyDescent="0.3">
      <c r="A460" s="49"/>
      <c r="B460" s="50"/>
      <c r="C460" s="50"/>
      <c r="D460" s="50"/>
      <c r="E460" s="51"/>
      <c r="F460" s="52"/>
      <c r="G460" s="50"/>
      <c r="H460" s="53"/>
      <c r="I460" s="40"/>
      <c r="J460" s="54"/>
      <c r="K460" s="54"/>
      <c r="L460" s="55"/>
      <c r="M460" s="55"/>
      <c r="N460" s="55"/>
      <c r="O460" s="55"/>
      <c r="P460" s="55"/>
      <c r="Q460" s="55"/>
      <c r="R460" s="55"/>
      <c r="S460" s="56"/>
      <c r="T460" s="55"/>
      <c r="U460" s="55"/>
      <c r="V460" s="55"/>
      <c r="W460" s="57"/>
      <c r="X460" s="55"/>
      <c r="Y460" s="55"/>
      <c r="Z460" s="55"/>
      <c r="AA460" s="55"/>
      <c r="AB460" s="55"/>
      <c r="AC460" s="55"/>
      <c r="AD460" s="58"/>
      <c r="AE460" s="55"/>
      <c r="AF460" s="55"/>
      <c r="AG460" s="55"/>
      <c r="AH460" s="55"/>
      <c r="AI460" s="55"/>
      <c r="AJ460" s="58"/>
      <c r="AK460" s="58"/>
      <c r="AL460" s="55"/>
      <c r="AM460" s="55"/>
      <c r="AN460" s="58"/>
      <c r="AO460" s="55"/>
      <c r="AP460" s="55"/>
      <c r="AQ460" s="55"/>
      <c r="AR460" s="59"/>
      <c r="AS460" s="59"/>
      <c r="AT460" s="56"/>
      <c r="AU460" s="55"/>
      <c r="AV460" s="59"/>
      <c r="AW460" s="55"/>
    </row>
    <row r="461" spans="1:49" ht="25.5" customHeight="1" x14ac:dyDescent="0.3">
      <c r="A461" s="49"/>
      <c r="B461" s="50"/>
      <c r="C461" s="50"/>
      <c r="D461" s="50"/>
      <c r="E461" s="51"/>
      <c r="F461" s="52"/>
      <c r="G461" s="50"/>
      <c r="H461" s="53"/>
      <c r="I461" s="40"/>
      <c r="J461" s="54"/>
      <c r="K461" s="54"/>
      <c r="L461" s="55"/>
      <c r="M461" s="55"/>
      <c r="N461" s="55"/>
      <c r="O461" s="55"/>
      <c r="P461" s="55"/>
      <c r="Q461" s="55"/>
      <c r="R461" s="55"/>
      <c r="S461" s="56"/>
      <c r="T461" s="55"/>
      <c r="U461" s="55"/>
      <c r="V461" s="55"/>
      <c r="W461" s="57"/>
      <c r="X461" s="55"/>
      <c r="Y461" s="55"/>
      <c r="Z461" s="55"/>
      <c r="AA461" s="55"/>
      <c r="AB461" s="55"/>
      <c r="AC461" s="55"/>
      <c r="AD461" s="58"/>
      <c r="AE461" s="55"/>
      <c r="AF461" s="55"/>
      <c r="AG461" s="55"/>
      <c r="AH461" s="55"/>
      <c r="AI461" s="55"/>
      <c r="AJ461" s="58"/>
      <c r="AK461" s="58"/>
      <c r="AL461" s="55"/>
      <c r="AM461" s="55"/>
      <c r="AN461" s="58"/>
      <c r="AO461" s="55"/>
      <c r="AP461" s="55"/>
      <c r="AQ461" s="55"/>
      <c r="AR461" s="59"/>
      <c r="AS461" s="59"/>
      <c r="AT461" s="56"/>
      <c r="AU461" s="55"/>
      <c r="AV461" s="59"/>
      <c r="AW461" s="55"/>
    </row>
    <row r="462" spans="1:49" ht="25.5" customHeight="1" x14ac:dyDescent="0.3">
      <c r="A462" s="49"/>
      <c r="B462" s="50"/>
      <c r="C462" s="50"/>
      <c r="D462" s="50"/>
      <c r="E462" s="51"/>
      <c r="F462" s="52"/>
      <c r="G462" s="50"/>
      <c r="H462" s="53"/>
      <c r="I462" s="40"/>
      <c r="J462" s="54"/>
      <c r="K462" s="54"/>
      <c r="L462" s="55"/>
      <c r="M462" s="55"/>
      <c r="N462" s="55"/>
      <c r="O462" s="55"/>
      <c r="P462" s="55"/>
      <c r="Q462" s="55"/>
      <c r="R462" s="55"/>
      <c r="S462" s="56"/>
      <c r="T462" s="55"/>
      <c r="U462" s="55"/>
      <c r="V462" s="55"/>
      <c r="W462" s="57"/>
      <c r="X462" s="55"/>
      <c r="Y462" s="55"/>
      <c r="Z462" s="55"/>
      <c r="AA462" s="55"/>
      <c r="AB462" s="55"/>
      <c r="AC462" s="55"/>
      <c r="AD462" s="58"/>
      <c r="AE462" s="55"/>
      <c r="AF462" s="55"/>
      <c r="AG462" s="55"/>
      <c r="AH462" s="55"/>
      <c r="AI462" s="55"/>
      <c r="AJ462" s="58"/>
      <c r="AK462" s="58"/>
      <c r="AL462" s="55"/>
      <c r="AM462" s="55"/>
      <c r="AN462" s="58"/>
      <c r="AO462" s="55"/>
      <c r="AP462" s="55"/>
      <c r="AQ462" s="55"/>
      <c r="AR462" s="59"/>
      <c r="AS462" s="59"/>
      <c r="AT462" s="56"/>
      <c r="AU462" s="55"/>
      <c r="AV462" s="59"/>
      <c r="AW462" s="55"/>
    </row>
    <row r="463" spans="1:49" ht="25.5" customHeight="1" x14ac:dyDescent="0.3">
      <c r="A463" s="49"/>
      <c r="B463" s="50"/>
      <c r="C463" s="50"/>
      <c r="D463" s="50"/>
      <c r="E463" s="51"/>
      <c r="F463" s="52"/>
      <c r="G463" s="50"/>
      <c r="H463" s="53"/>
      <c r="I463" s="40"/>
      <c r="J463" s="54"/>
      <c r="K463" s="54"/>
      <c r="L463" s="55"/>
      <c r="M463" s="55"/>
      <c r="N463" s="55"/>
      <c r="O463" s="55"/>
      <c r="P463" s="55"/>
      <c r="Q463" s="55"/>
      <c r="R463" s="55"/>
      <c r="S463" s="56"/>
      <c r="T463" s="55"/>
      <c r="U463" s="55"/>
      <c r="V463" s="55"/>
      <c r="W463" s="57"/>
      <c r="X463" s="55"/>
      <c r="Y463" s="55"/>
      <c r="Z463" s="55"/>
      <c r="AA463" s="55"/>
      <c r="AB463" s="55"/>
      <c r="AC463" s="55"/>
      <c r="AD463" s="58"/>
      <c r="AE463" s="55"/>
      <c r="AF463" s="55"/>
      <c r="AG463" s="55"/>
      <c r="AH463" s="55"/>
      <c r="AI463" s="55"/>
      <c r="AJ463" s="58"/>
      <c r="AK463" s="58"/>
      <c r="AL463" s="55"/>
      <c r="AM463" s="55"/>
      <c r="AN463" s="58"/>
      <c r="AO463" s="55"/>
      <c r="AP463" s="55"/>
      <c r="AQ463" s="55"/>
      <c r="AR463" s="59"/>
      <c r="AS463" s="59"/>
      <c r="AT463" s="56"/>
      <c r="AU463" s="55"/>
      <c r="AV463" s="59"/>
      <c r="AW463" s="55"/>
    </row>
    <row r="464" spans="1:49" ht="25.5" customHeight="1" x14ac:dyDescent="0.3">
      <c r="A464" s="49"/>
      <c r="B464" s="50"/>
      <c r="C464" s="50"/>
      <c r="D464" s="50"/>
      <c r="E464" s="51"/>
      <c r="F464" s="52"/>
      <c r="G464" s="50"/>
      <c r="H464" s="53"/>
      <c r="I464" s="40"/>
      <c r="J464" s="54"/>
      <c r="K464" s="54"/>
      <c r="L464" s="55"/>
      <c r="M464" s="55"/>
      <c r="N464" s="55"/>
      <c r="O464" s="55"/>
      <c r="P464" s="55"/>
      <c r="Q464" s="55"/>
      <c r="R464" s="55"/>
      <c r="S464" s="56"/>
      <c r="T464" s="55"/>
      <c r="U464" s="55"/>
      <c r="V464" s="55"/>
      <c r="W464" s="57"/>
      <c r="X464" s="55"/>
      <c r="Y464" s="55"/>
      <c r="Z464" s="55"/>
      <c r="AA464" s="55"/>
      <c r="AB464" s="55"/>
      <c r="AC464" s="55"/>
      <c r="AD464" s="58"/>
      <c r="AE464" s="55"/>
      <c r="AF464" s="55"/>
      <c r="AG464" s="55"/>
      <c r="AH464" s="55"/>
      <c r="AI464" s="55"/>
      <c r="AJ464" s="58"/>
      <c r="AK464" s="58"/>
      <c r="AL464" s="55"/>
      <c r="AM464" s="55"/>
      <c r="AN464" s="58"/>
      <c r="AO464" s="55"/>
      <c r="AP464" s="55"/>
      <c r="AQ464" s="55"/>
      <c r="AR464" s="59"/>
      <c r="AS464" s="59"/>
      <c r="AT464" s="56"/>
      <c r="AU464" s="55"/>
      <c r="AV464" s="59"/>
      <c r="AW464" s="55"/>
    </row>
    <row r="465" spans="1:49" ht="25.5" customHeight="1" x14ac:dyDescent="0.3">
      <c r="A465" s="49"/>
      <c r="B465" s="50"/>
      <c r="C465" s="50"/>
      <c r="D465" s="50"/>
      <c r="E465" s="51"/>
      <c r="F465" s="52"/>
      <c r="G465" s="50"/>
      <c r="H465" s="53"/>
      <c r="I465" s="40"/>
      <c r="J465" s="54"/>
      <c r="K465" s="54"/>
      <c r="L465" s="55"/>
      <c r="M465" s="55"/>
      <c r="N465" s="55"/>
      <c r="O465" s="55"/>
      <c r="P465" s="55"/>
      <c r="Q465" s="55"/>
      <c r="R465" s="55"/>
      <c r="S465" s="56"/>
      <c r="T465" s="55"/>
      <c r="U465" s="55"/>
      <c r="V465" s="55"/>
      <c r="W465" s="57"/>
      <c r="X465" s="55"/>
      <c r="Y465" s="55"/>
      <c r="Z465" s="55"/>
      <c r="AA465" s="55"/>
      <c r="AB465" s="55"/>
      <c r="AC465" s="55"/>
      <c r="AD465" s="58"/>
      <c r="AE465" s="55"/>
      <c r="AF465" s="55"/>
      <c r="AG465" s="55"/>
      <c r="AH465" s="55"/>
      <c r="AI465" s="55"/>
      <c r="AJ465" s="58"/>
      <c r="AK465" s="58"/>
      <c r="AL465" s="55"/>
      <c r="AM465" s="55"/>
      <c r="AN465" s="58"/>
      <c r="AO465" s="55"/>
      <c r="AP465" s="55"/>
      <c r="AQ465" s="55"/>
      <c r="AR465" s="59"/>
      <c r="AS465" s="59"/>
      <c r="AT465" s="56"/>
      <c r="AU465" s="55"/>
      <c r="AV465" s="59"/>
      <c r="AW465" s="55"/>
    </row>
    <row r="466" spans="1:49" ht="25.5" customHeight="1" x14ac:dyDescent="0.3">
      <c r="A466" s="49"/>
      <c r="B466" s="50"/>
      <c r="C466" s="50"/>
      <c r="D466" s="50"/>
      <c r="E466" s="51"/>
      <c r="F466" s="52"/>
      <c r="G466" s="50"/>
      <c r="H466" s="53"/>
      <c r="I466" s="40"/>
      <c r="J466" s="54"/>
      <c r="K466" s="54"/>
      <c r="L466" s="55"/>
      <c r="M466" s="55"/>
      <c r="N466" s="55"/>
      <c r="O466" s="55"/>
      <c r="P466" s="55"/>
      <c r="Q466" s="55"/>
      <c r="R466" s="55"/>
      <c r="S466" s="56"/>
      <c r="T466" s="55"/>
      <c r="U466" s="55"/>
      <c r="V466" s="55"/>
      <c r="W466" s="57"/>
      <c r="X466" s="55"/>
      <c r="Y466" s="55"/>
      <c r="Z466" s="55"/>
      <c r="AA466" s="55"/>
      <c r="AB466" s="55"/>
      <c r="AC466" s="55"/>
      <c r="AD466" s="58"/>
      <c r="AE466" s="55"/>
      <c r="AF466" s="55"/>
      <c r="AG466" s="55"/>
      <c r="AH466" s="55"/>
      <c r="AI466" s="55"/>
      <c r="AJ466" s="58"/>
      <c r="AK466" s="58"/>
      <c r="AL466" s="55"/>
      <c r="AM466" s="55"/>
      <c r="AN466" s="58"/>
      <c r="AO466" s="55"/>
      <c r="AP466" s="55"/>
      <c r="AQ466" s="55"/>
      <c r="AR466" s="59"/>
      <c r="AS466" s="59"/>
      <c r="AT466" s="56"/>
      <c r="AU466" s="55"/>
      <c r="AV466" s="59"/>
      <c r="AW466" s="55"/>
    </row>
    <row r="467" spans="1:49" ht="25.5" customHeight="1" x14ac:dyDescent="0.3">
      <c r="A467" s="49"/>
      <c r="B467" s="50"/>
      <c r="C467" s="50"/>
      <c r="D467" s="50"/>
      <c r="E467" s="51"/>
      <c r="F467" s="52"/>
      <c r="G467" s="50"/>
      <c r="H467" s="53"/>
      <c r="I467" s="40"/>
      <c r="J467" s="54"/>
      <c r="K467" s="54"/>
      <c r="L467" s="55"/>
      <c r="M467" s="55"/>
      <c r="N467" s="55"/>
      <c r="O467" s="55"/>
      <c r="P467" s="55"/>
      <c r="Q467" s="55"/>
      <c r="R467" s="55"/>
      <c r="S467" s="56"/>
      <c r="T467" s="55"/>
      <c r="U467" s="55"/>
      <c r="V467" s="55"/>
      <c r="W467" s="57"/>
      <c r="X467" s="55"/>
      <c r="Y467" s="55"/>
      <c r="Z467" s="55"/>
      <c r="AA467" s="55"/>
      <c r="AB467" s="55"/>
      <c r="AC467" s="55"/>
      <c r="AD467" s="58"/>
      <c r="AE467" s="55"/>
      <c r="AF467" s="55"/>
      <c r="AG467" s="55"/>
      <c r="AH467" s="55"/>
      <c r="AI467" s="55"/>
      <c r="AJ467" s="58"/>
      <c r="AK467" s="58"/>
      <c r="AL467" s="55"/>
      <c r="AM467" s="55"/>
      <c r="AN467" s="58"/>
      <c r="AO467" s="55"/>
      <c r="AP467" s="55"/>
      <c r="AQ467" s="55"/>
      <c r="AR467" s="59"/>
      <c r="AS467" s="59"/>
      <c r="AT467" s="56"/>
      <c r="AU467" s="55"/>
      <c r="AV467" s="59"/>
      <c r="AW467" s="55"/>
    </row>
    <row r="468" spans="1:49" ht="25.5" customHeight="1" x14ac:dyDescent="0.3">
      <c r="A468" s="49"/>
      <c r="B468" s="50"/>
      <c r="C468" s="50"/>
      <c r="D468" s="50"/>
      <c r="E468" s="51"/>
      <c r="F468" s="52"/>
      <c r="G468" s="50"/>
      <c r="H468" s="53"/>
      <c r="I468" s="40"/>
      <c r="J468" s="54"/>
      <c r="K468" s="54"/>
      <c r="L468" s="55"/>
      <c r="M468" s="55"/>
      <c r="N468" s="55"/>
      <c r="O468" s="55"/>
      <c r="P468" s="55"/>
      <c r="Q468" s="55"/>
      <c r="R468" s="55"/>
      <c r="S468" s="56"/>
      <c r="T468" s="55"/>
      <c r="U468" s="55"/>
      <c r="V468" s="55"/>
      <c r="W468" s="57"/>
      <c r="X468" s="55"/>
      <c r="Y468" s="55"/>
      <c r="Z468" s="55"/>
      <c r="AA468" s="55"/>
      <c r="AB468" s="55"/>
      <c r="AC468" s="55"/>
      <c r="AD468" s="58"/>
      <c r="AE468" s="55"/>
      <c r="AF468" s="55"/>
      <c r="AG468" s="55"/>
      <c r="AH468" s="55"/>
      <c r="AI468" s="55"/>
      <c r="AJ468" s="58"/>
      <c r="AK468" s="58"/>
      <c r="AL468" s="55"/>
      <c r="AM468" s="55"/>
      <c r="AN468" s="58"/>
      <c r="AO468" s="55"/>
      <c r="AP468" s="55"/>
      <c r="AQ468" s="55"/>
      <c r="AR468" s="59"/>
      <c r="AS468" s="59"/>
      <c r="AT468" s="56"/>
      <c r="AU468" s="55"/>
      <c r="AV468" s="59"/>
      <c r="AW468" s="55"/>
    </row>
    <row r="469" spans="1:49" ht="25.5" customHeight="1" x14ac:dyDescent="0.3">
      <c r="A469" s="49"/>
      <c r="B469" s="50"/>
      <c r="C469" s="50"/>
      <c r="D469" s="50"/>
      <c r="E469" s="51"/>
      <c r="F469" s="52"/>
      <c r="G469" s="50"/>
      <c r="H469" s="53"/>
      <c r="I469" s="40"/>
      <c r="J469" s="54"/>
      <c r="K469" s="54"/>
      <c r="L469" s="55"/>
      <c r="M469" s="55"/>
      <c r="N469" s="55"/>
      <c r="O469" s="55"/>
      <c r="P469" s="55"/>
      <c r="Q469" s="55"/>
      <c r="R469" s="55"/>
      <c r="S469" s="56"/>
      <c r="T469" s="55"/>
      <c r="U469" s="55"/>
      <c r="V469" s="55"/>
      <c r="W469" s="57"/>
      <c r="X469" s="55"/>
      <c r="Y469" s="55"/>
      <c r="Z469" s="55"/>
      <c r="AA469" s="55"/>
      <c r="AB469" s="55"/>
      <c r="AC469" s="55"/>
      <c r="AD469" s="58"/>
      <c r="AE469" s="55"/>
      <c r="AF469" s="55"/>
      <c r="AG469" s="55"/>
      <c r="AH469" s="55"/>
      <c r="AI469" s="55"/>
      <c r="AJ469" s="58"/>
      <c r="AK469" s="58"/>
      <c r="AL469" s="55"/>
      <c r="AM469" s="55"/>
      <c r="AN469" s="58"/>
      <c r="AO469" s="55"/>
      <c r="AP469" s="55"/>
      <c r="AQ469" s="55"/>
      <c r="AR469" s="59"/>
      <c r="AS469" s="59"/>
      <c r="AT469" s="56"/>
      <c r="AU469" s="55"/>
      <c r="AV469" s="59"/>
      <c r="AW469" s="55"/>
    </row>
    <row r="470" spans="1:49" ht="25.5" customHeight="1" x14ac:dyDescent="0.3">
      <c r="A470" s="49"/>
      <c r="B470" s="50"/>
      <c r="C470" s="50"/>
      <c r="D470" s="50"/>
      <c r="E470" s="51"/>
      <c r="F470" s="52"/>
      <c r="G470" s="50"/>
      <c r="H470" s="53"/>
      <c r="I470" s="40"/>
      <c r="J470" s="54"/>
      <c r="K470" s="54"/>
      <c r="L470" s="55"/>
      <c r="M470" s="55"/>
      <c r="N470" s="55"/>
      <c r="O470" s="55"/>
      <c r="P470" s="55"/>
      <c r="Q470" s="55"/>
      <c r="R470" s="55"/>
      <c r="S470" s="56"/>
      <c r="T470" s="55"/>
      <c r="U470" s="55"/>
      <c r="V470" s="55"/>
      <c r="W470" s="57"/>
      <c r="X470" s="55"/>
      <c r="Y470" s="55"/>
      <c r="Z470" s="55"/>
      <c r="AA470" s="55"/>
      <c r="AB470" s="55"/>
      <c r="AC470" s="55"/>
      <c r="AD470" s="58"/>
      <c r="AE470" s="55"/>
      <c r="AF470" s="55"/>
      <c r="AG470" s="55"/>
      <c r="AH470" s="55"/>
      <c r="AI470" s="55"/>
      <c r="AJ470" s="58"/>
      <c r="AK470" s="58"/>
      <c r="AL470" s="55"/>
      <c r="AM470" s="55"/>
      <c r="AN470" s="58"/>
      <c r="AO470" s="55"/>
      <c r="AP470" s="55"/>
      <c r="AQ470" s="55"/>
      <c r="AR470" s="59"/>
      <c r="AS470" s="59"/>
      <c r="AT470" s="56"/>
      <c r="AU470" s="55"/>
      <c r="AV470" s="59"/>
      <c r="AW470" s="55"/>
    </row>
    <row r="471" spans="1:49" ht="25.5" customHeight="1" x14ac:dyDescent="0.3">
      <c r="A471" s="49"/>
      <c r="B471" s="50"/>
      <c r="C471" s="50"/>
      <c r="D471" s="50"/>
      <c r="E471" s="51"/>
      <c r="F471" s="52"/>
      <c r="G471" s="50"/>
      <c r="H471" s="53"/>
      <c r="I471" s="40"/>
      <c r="J471" s="54"/>
      <c r="K471" s="54"/>
      <c r="L471" s="55"/>
      <c r="M471" s="55"/>
      <c r="N471" s="55"/>
      <c r="O471" s="55"/>
      <c r="P471" s="55"/>
      <c r="Q471" s="55"/>
      <c r="R471" s="55"/>
      <c r="S471" s="56"/>
      <c r="T471" s="55"/>
      <c r="U471" s="55"/>
      <c r="V471" s="55"/>
      <c r="W471" s="57"/>
      <c r="X471" s="55"/>
      <c r="Y471" s="55"/>
      <c r="Z471" s="55"/>
      <c r="AA471" s="55"/>
      <c r="AB471" s="55"/>
      <c r="AC471" s="55"/>
      <c r="AD471" s="58"/>
      <c r="AE471" s="55"/>
      <c r="AF471" s="55"/>
      <c r="AG471" s="55"/>
      <c r="AH471" s="55"/>
      <c r="AI471" s="55"/>
      <c r="AJ471" s="58"/>
      <c r="AK471" s="58"/>
      <c r="AL471" s="55"/>
      <c r="AM471" s="55"/>
      <c r="AN471" s="58"/>
      <c r="AO471" s="55"/>
      <c r="AP471" s="55"/>
      <c r="AQ471" s="55"/>
      <c r="AR471" s="59"/>
      <c r="AS471" s="59"/>
      <c r="AT471" s="56"/>
      <c r="AU471" s="55"/>
      <c r="AV471" s="59"/>
      <c r="AW471" s="55"/>
    </row>
    <row r="472" spans="1:49" ht="25.5" customHeight="1" x14ac:dyDescent="0.3">
      <c r="A472" s="49"/>
      <c r="B472" s="50"/>
      <c r="C472" s="50"/>
      <c r="D472" s="50"/>
      <c r="E472" s="51"/>
      <c r="F472" s="52"/>
      <c r="G472" s="50"/>
      <c r="H472" s="53"/>
      <c r="I472" s="40"/>
      <c r="J472" s="54"/>
      <c r="K472" s="54"/>
      <c r="L472" s="55"/>
      <c r="M472" s="55"/>
      <c r="N472" s="55"/>
      <c r="O472" s="55"/>
      <c r="P472" s="55"/>
      <c r="Q472" s="55"/>
      <c r="R472" s="55"/>
      <c r="S472" s="56"/>
      <c r="T472" s="55"/>
      <c r="U472" s="55"/>
      <c r="V472" s="55"/>
      <c r="W472" s="57"/>
      <c r="X472" s="55"/>
      <c r="Y472" s="55"/>
      <c r="Z472" s="55"/>
      <c r="AA472" s="55"/>
      <c r="AB472" s="55"/>
      <c r="AC472" s="55"/>
      <c r="AD472" s="58"/>
      <c r="AE472" s="55"/>
      <c r="AF472" s="55"/>
      <c r="AG472" s="55"/>
      <c r="AH472" s="55"/>
      <c r="AI472" s="55"/>
      <c r="AJ472" s="58"/>
      <c r="AK472" s="58"/>
      <c r="AL472" s="55"/>
      <c r="AM472" s="55"/>
      <c r="AN472" s="58"/>
      <c r="AO472" s="55"/>
      <c r="AP472" s="55"/>
      <c r="AQ472" s="55"/>
      <c r="AR472" s="59"/>
      <c r="AS472" s="59"/>
      <c r="AT472" s="56"/>
      <c r="AU472" s="55"/>
      <c r="AV472" s="59"/>
      <c r="AW472" s="55"/>
    </row>
    <row r="473" spans="1:49" ht="25.5" customHeight="1" x14ac:dyDescent="0.3">
      <c r="A473" s="49"/>
      <c r="B473" s="50"/>
      <c r="C473" s="50"/>
      <c r="D473" s="50"/>
      <c r="E473" s="51"/>
      <c r="F473" s="52"/>
      <c r="G473" s="50"/>
      <c r="H473" s="53"/>
      <c r="I473" s="40"/>
      <c r="J473" s="54"/>
      <c r="K473" s="54"/>
      <c r="L473" s="55"/>
      <c r="M473" s="55"/>
      <c r="N473" s="55"/>
      <c r="O473" s="55"/>
      <c r="P473" s="55"/>
      <c r="Q473" s="55"/>
      <c r="R473" s="55"/>
      <c r="S473" s="56"/>
      <c r="T473" s="55"/>
      <c r="U473" s="55"/>
      <c r="V473" s="55"/>
      <c r="W473" s="57"/>
      <c r="X473" s="55"/>
      <c r="Y473" s="55"/>
      <c r="Z473" s="55"/>
      <c r="AA473" s="55"/>
      <c r="AB473" s="55"/>
      <c r="AC473" s="55"/>
      <c r="AD473" s="58"/>
      <c r="AE473" s="55"/>
      <c r="AF473" s="55"/>
      <c r="AG473" s="55"/>
      <c r="AH473" s="55"/>
      <c r="AI473" s="55"/>
      <c r="AJ473" s="58"/>
      <c r="AK473" s="58"/>
      <c r="AL473" s="55"/>
      <c r="AM473" s="55"/>
      <c r="AN473" s="58"/>
      <c r="AO473" s="55"/>
      <c r="AP473" s="55"/>
      <c r="AQ473" s="55"/>
      <c r="AR473" s="59"/>
      <c r="AS473" s="59"/>
      <c r="AT473" s="56"/>
      <c r="AU473" s="55"/>
      <c r="AV473" s="59"/>
      <c r="AW473" s="55"/>
    </row>
    <row r="474" spans="1:49" ht="25.5" customHeight="1" x14ac:dyDescent="0.3">
      <c r="A474" s="49"/>
      <c r="B474" s="50"/>
      <c r="C474" s="50"/>
      <c r="D474" s="50"/>
      <c r="E474" s="51"/>
      <c r="F474" s="52"/>
      <c r="G474" s="50"/>
      <c r="H474" s="53"/>
      <c r="I474" s="40"/>
      <c r="J474" s="54"/>
      <c r="K474" s="54"/>
      <c r="L474" s="55"/>
      <c r="M474" s="55"/>
      <c r="N474" s="55"/>
      <c r="O474" s="55"/>
      <c r="P474" s="55"/>
      <c r="Q474" s="55"/>
      <c r="R474" s="55"/>
      <c r="S474" s="56"/>
      <c r="T474" s="55"/>
      <c r="U474" s="55"/>
      <c r="V474" s="55"/>
      <c r="W474" s="57"/>
      <c r="X474" s="55"/>
      <c r="Y474" s="55"/>
      <c r="Z474" s="55"/>
      <c r="AA474" s="55"/>
      <c r="AB474" s="55"/>
      <c r="AC474" s="55"/>
      <c r="AD474" s="58"/>
      <c r="AE474" s="55"/>
      <c r="AF474" s="55"/>
      <c r="AG474" s="55"/>
      <c r="AH474" s="55"/>
      <c r="AI474" s="55"/>
      <c r="AJ474" s="58"/>
      <c r="AK474" s="58"/>
      <c r="AL474" s="55"/>
      <c r="AM474" s="55"/>
      <c r="AN474" s="58"/>
      <c r="AO474" s="55"/>
      <c r="AP474" s="55"/>
      <c r="AQ474" s="55"/>
      <c r="AR474" s="59"/>
      <c r="AS474" s="59"/>
      <c r="AT474" s="56"/>
      <c r="AU474" s="55"/>
      <c r="AV474" s="59"/>
      <c r="AW474" s="55"/>
    </row>
    <row r="475" spans="1:49" ht="25.5" customHeight="1" x14ac:dyDescent="0.3">
      <c r="A475" s="49"/>
      <c r="B475" s="50"/>
      <c r="C475" s="50"/>
      <c r="D475" s="50"/>
      <c r="E475" s="51"/>
      <c r="F475" s="52"/>
      <c r="G475" s="50"/>
      <c r="H475" s="53"/>
      <c r="I475" s="40"/>
      <c r="J475" s="54"/>
      <c r="K475" s="54"/>
      <c r="L475" s="55"/>
      <c r="M475" s="55"/>
      <c r="N475" s="55"/>
      <c r="O475" s="55"/>
      <c r="P475" s="55"/>
      <c r="Q475" s="55"/>
      <c r="R475" s="55"/>
      <c r="S475" s="56"/>
      <c r="T475" s="55"/>
      <c r="U475" s="55"/>
      <c r="V475" s="55"/>
      <c r="W475" s="57"/>
      <c r="X475" s="55"/>
      <c r="Y475" s="55"/>
      <c r="Z475" s="55"/>
      <c r="AA475" s="55"/>
      <c r="AB475" s="55"/>
      <c r="AC475" s="55"/>
      <c r="AD475" s="58"/>
      <c r="AE475" s="55"/>
      <c r="AF475" s="55"/>
      <c r="AG475" s="55"/>
      <c r="AH475" s="55"/>
      <c r="AI475" s="55"/>
      <c r="AJ475" s="58"/>
      <c r="AK475" s="58"/>
      <c r="AL475" s="55"/>
      <c r="AM475" s="55"/>
      <c r="AN475" s="58"/>
      <c r="AO475" s="55"/>
      <c r="AP475" s="55"/>
      <c r="AQ475" s="55"/>
      <c r="AR475" s="59"/>
      <c r="AS475" s="59"/>
      <c r="AT475" s="56"/>
      <c r="AU475" s="55"/>
      <c r="AV475" s="59"/>
      <c r="AW475" s="55"/>
    </row>
    <row r="476" spans="1:49" ht="25.5" customHeight="1" x14ac:dyDescent="0.3">
      <c r="A476" s="49"/>
      <c r="B476" s="50"/>
      <c r="C476" s="50"/>
      <c r="D476" s="50"/>
      <c r="E476" s="51"/>
      <c r="F476" s="52"/>
      <c r="G476" s="50"/>
      <c r="H476" s="53"/>
      <c r="I476" s="40"/>
      <c r="J476" s="54"/>
      <c r="K476" s="54"/>
      <c r="L476" s="55"/>
      <c r="M476" s="55"/>
      <c r="N476" s="55"/>
      <c r="O476" s="55"/>
      <c r="P476" s="55"/>
      <c r="Q476" s="55"/>
      <c r="R476" s="55"/>
      <c r="S476" s="56"/>
      <c r="T476" s="55"/>
      <c r="U476" s="55"/>
      <c r="V476" s="55"/>
      <c r="W476" s="57"/>
      <c r="X476" s="55"/>
      <c r="Y476" s="55"/>
      <c r="Z476" s="55"/>
      <c r="AA476" s="55"/>
      <c r="AB476" s="55"/>
      <c r="AC476" s="55"/>
      <c r="AD476" s="58"/>
      <c r="AE476" s="55"/>
      <c r="AF476" s="55"/>
      <c r="AG476" s="55"/>
      <c r="AH476" s="55"/>
      <c r="AI476" s="55"/>
      <c r="AJ476" s="58"/>
      <c r="AK476" s="58"/>
      <c r="AL476" s="55"/>
      <c r="AM476" s="55"/>
      <c r="AN476" s="58"/>
      <c r="AO476" s="55"/>
      <c r="AP476" s="55"/>
      <c r="AQ476" s="55"/>
      <c r="AR476" s="59"/>
      <c r="AS476" s="59"/>
      <c r="AT476" s="56"/>
      <c r="AU476" s="55"/>
      <c r="AV476" s="59"/>
      <c r="AW476" s="55"/>
    </row>
    <row r="477" spans="1:49" ht="25.5" customHeight="1" x14ac:dyDescent="0.3">
      <c r="A477" s="49"/>
      <c r="B477" s="50"/>
      <c r="C477" s="50"/>
      <c r="D477" s="50"/>
      <c r="E477" s="51"/>
      <c r="F477" s="52"/>
      <c r="G477" s="50"/>
      <c r="H477" s="53"/>
      <c r="I477" s="40"/>
      <c r="J477" s="54"/>
      <c r="K477" s="54"/>
      <c r="L477" s="55"/>
      <c r="M477" s="55"/>
      <c r="N477" s="55"/>
      <c r="O477" s="55"/>
      <c r="P477" s="55"/>
      <c r="Q477" s="55"/>
      <c r="R477" s="55"/>
      <c r="S477" s="56"/>
      <c r="T477" s="55"/>
      <c r="U477" s="55"/>
      <c r="V477" s="55"/>
      <c r="W477" s="57"/>
      <c r="X477" s="55"/>
      <c r="Y477" s="55"/>
      <c r="Z477" s="55"/>
      <c r="AA477" s="55"/>
      <c r="AB477" s="55"/>
      <c r="AC477" s="55"/>
      <c r="AD477" s="58"/>
      <c r="AE477" s="55"/>
      <c r="AF477" s="55"/>
      <c r="AG477" s="55"/>
      <c r="AH477" s="55"/>
      <c r="AI477" s="55"/>
      <c r="AJ477" s="58"/>
      <c r="AK477" s="58"/>
      <c r="AL477" s="55"/>
      <c r="AM477" s="55"/>
      <c r="AN477" s="58"/>
      <c r="AO477" s="55"/>
      <c r="AP477" s="55"/>
      <c r="AQ477" s="55"/>
      <c r="AR477" s="59"/>
      <c r="AS477" s="59"/>
      <c r="AT477" s="56"/>
      <c r="AU477" s="55"/>
      <c r="AV477" s="59"/>
      <c r="AW477" s="55"/>
    </row>
    <row r="478" spans="1:49" ht="25.5" customHeight="1" x14ac:dyDescent="0.3">
      <c r="A478" s="49"/>
      <c r="B478" s="50"/>
      <c r="C478" s="50"/>
      <c r="D478" s="50"/>
      <c r="E478" s="51"/>
      <c r="F478" s="52"/>
      <c r="G478" s="50"/>
      <c r="H478" s="53"/>
      <c r="I478" s="40"/>
      <c r="J478" s="54"/>
      <c r="K478" s="54"/>
      <c r="L478" s="55"/>
      <c r="M478" s="55"/>
      <c r="N478" s="55"/>
      <c r="O478" s="55"/>
      <c r="P478" s="55"/>
      <c r="Q478" s="55"/>
      <c r="R478" s="55"/>
      <c r="S478" s="56"/>
      <c r="T478" s="55"/>
      <c r="U478" s="55"/>
      <c r="V478" s="55"/>
      <c r="W478" s="57"/>
      <c r="X478" s="55"/>
      <c r="Y478" s="55"/>
      <c r="Z478" s="55"/>
      <c r="AA478" s="55"/>
      <c r="AB478" s="55"/>
      <c r="AC478" s="55"/>
      <c r="AD478" s="58"/>
      <c r="AE478" s="55"/>
      <c r="AF478" s="55"/>
      <c r="AG478" s="55"/>
      <c r="AH478" s="55"/>
      <c r="AI478" s="55"/>
      <c r="AJ478" s="58"/>
      <c r="AK478" s="58"/>
      <c r="AL478" s="55"/>
      <c r="AM478" s="55"/>
      <c r="AN478" s="58"/>
      <c r="AO478" s="55"/>
      <c r="AP478" s="55"/>
      <c r="AQ478" s="55"/>
      <c r="AR478" s="59"/>
      <c r="AS478" s="59"/>
      <c r="AT478" s="56"/>
      <c r="AU478" s="55"/>
      <c r="AV478" s="59"/>
      <c r="AW478" s="55"/>
    </row>
    <row r="479" spans="1:49" ht="25.5" customHeight="1" x14ac:dyDescent="0.3">
      <c r="A479" s="49"/>
      <c r="B479" s="50"/>
      <c r="C479" s="50"/>
      <c r="D479" s="50"/>
      <c r="E479" s="51"/>
      <c r="F479" s="52"/>
      <c r="G479" s="50"/>
      <c r="H479" s="53"/>
      <c r="I479" s="40"/>
      <c r="J479" s="54"/>
      <c r="K479" s="54"/>
      <c r="L479" s="55"/>
      <c r="M479" s="55"/>
      <c r="N479" s="55"/>
      <c r="O479" s="55"/>
      <c r="P479" s="55"/>
      <c r="Q479" s="55"/>
      <c r="R479" s="55"/>
      <c r="S479" s="56"/>
      <c r="T479" s="55"/>
      <c r="U479" s="55"/>
      <c r="V479" s="55"/>
      <c r="W479" s="57"/>
      <c r="X479" s="55"/>
      <c r="Y479" s="55"/>
      <c r="Z479" s="55"/>
      <c r="AA479" s="55"/>
      <c r="AB479" s="55"/>
      <c r="AC479" s="55"/>
      <c r="AD479" s="58"/>
      <c r="AE479" s="55"/>
      <c r="AF479" s="55"/>
      <c r="AG479" s="55"/>
      <c r="AH479" s="55"/>
      <c r="AI479" s="55"/>
      <c r="AJ479" s="58"/>
      <c r="AK479" s="58"/>
      <c r="AL479" s="55"/>
      <c r="AM479" s="55"/>
      <c r="AN479" s="58"/>
      <c r="AO479" s="55"/>
      <c r="AP479" s="55"/>
      <c r="AQ479" s="55"/>
      <c r="AR479" s="59"/>
      <c r="AS479" s="59"/>
      <c r="AT479" s="56"/>
      <c r="AU479" s="55"/>
      <c r="AV479" s="59"/>
      <c r="AW479" s="55"/>
    </row>
    <row r="480" spans="1:49" ht="25.5" customHeight="1" x14ac:dyDescent="0.3">
      <c r="A480" s="49"/>
      <c r="B480" s="50"/>
      <c r="C480" s="50"/>
      <c r="D480" s="50"/>
      <c r="E480" s="51"/>
      <c r="F480" s="52"/>
      <c r="G480" s="50"/>
      <c r="H480" s="53"/>
      <c r="I480" s="40"/>
      <c r="J480" s="54"/>
      <c r="K480" s="54"/>
      <c r="L480" s="55"/>
      <c r="M480" s="55"/>
      <c r="N480" s="55"/>
      <c r="O480" s="55"/>
      <c r="P480" s="55"/>
      <c r="Q480" s="55"/>
      <c r="R480" s="55"/>
      <c r="S480" s="56"/>
      <c r="T480" s="55"/>
      <c r="U480" s="55"/>
      <c r="V480" s="55"/>
      <c r="W480" s="57"/>
      <c r="X480" s="55"/>
      <c r="Y480" s="55"/>
      <c r="Z480" s="55"/>
      <c r="AA480" s="55"/>
      <c r="AB480" s="55"/>
      <c r="AC480" s="55"/>
      <c r="AD480" s="58"/>
      <c r="AE480" s="55"/>
      <c r="AF480" s="55"/>
      <c r="AG480" s="55"/>
      <c r="AH480" s="55"/>
      <c r="AI480" s="55"/>
      <c r="AJ480" s="58"/>
      <c r="AK480" s="58"/>
      <c r="AL480" s="55"/>
      <c r="AM480" s="55"/>
      <c r="AN480" s="58"/>
      <c r="AO480" s="55"/>
      <c r="AP480" s="55"/>
      <c r="AQ480" s="55"/>
      <c r="AR480" s="59"/>
      <c r="AS480" s="59"/>
      <c r="AT480" s="56"/>
      <c r="AU480" s="55"/>
      <c r="AV480" s="59"/>
      <c r="AW480" s="55"/>
    </row>
    <row r="481" spans="1:49" ht="25.5" customHeight="1" x14ac:dyDescent="0.3">
      <c r="A481" s="49"/>
      <c r="B481" s="50"/>
      <c r="C481" s="50"/>
      <c r="D481" s="50"/>
      <c r="E481" s="51"/>
      <c r="F481" s="52"/>
      <c r="G481" s="50"/>
      <c r="H481" s="53"/>
      <c r="I481" s="40"/>
      <c r="J481" s="54"/>
      <c r="K481" s="54"/>
      <c r="L481" s="55"/>
      <c r="M481" s="55"/>
      <c r="N481" s="55"/>
      <c r="O481" s="55"/>
      <c r="P481" s="55"/>
      <c r="Q481" s="55"/>
      <c r="R481" s="55"/>
      <c r="S481" s="56"/>
      <c r="T481" s="55"/>
      <c r="U481" s="55"/>
      <c r="V481" s="55"/>
      <c r="W481" s="57"/>
      <c r="X481" s="55"/>
      <c r="Y481" s="55"/>
      <c r="Z481" s="55"/>
      <c r="AA481" s="55"/>
      <c r="AB481" s="55"/>
      <c r="AC481" s="55"/>
      <c r="AD481" s="58"/>
      <c r="AE481" s="55"/>
      <c r="AF481" s="55"/>
      <c r="AG481" s="55"/>
      <c r="AH481" s="55"/>
      <c r="AI481" s="55"/>
      <c r="AJ481" s="58"/>
      <c r="AK481" s="58"/>
      <c r="AL481" s="55"/>
      <c r="AM481" s="55"/>
      <c r="AN481" s="58"/>
      <c r="AO481" s="55"/>
      <c r="AP481" s="55"/>
      <c r="AQ481" s="55"/>
      <c r="AR481" s="59"/>
      <c r="AS481" s="59"/>
      <c r="AT481" s="56"/>
      <c r="AU481" s="55"/>
      <c r="AV481" s="59"/>
      <c r="AW481" s="55"/>
    </row>
    <row r="482" spans="1:49" ht="25.5" customHeight="1" x14ac:dyDescent="0.3">
      <c r="A482" s="49"/>
      <c r="B482" s="50"/>
      <c r="C482" s="50"/>
      <c r="D482" s="50"/>
      <c r="E482" s="51"/>
      <c r="F482" s="52"/>
      <c r="G482" s="50"/>
      <c r="H482" s="53"/>
      <c r="I482" s="40"/>
      <c r="J482" s="54"/>
      <c r="K482" s="54"/>
      <c r="L482" s="55"/>
      <c r="M482" s="55"/>
      <c r="N482" s="55"/>
      <c r="O482" s="55"/>
      <c r="P482" s="55"/>
      <c r="Q482" s="55"/>
      <c r="R482" s="55"/>
      <c r="S482" s="56"/>
      <c r="T482" s="55"/>
      <c r="U482" s="55"/>
      <c r="V482" s="55"/>
      <c r="W482" s="57"/>
      <c r="X482" s="55"/>
      <c r="Y482" s="55"/>
      <c r="Z482" s="55"/>
      <c r="AA482" s="55"/>
      <c r="AB482" s="55"/>
      <c r="AC482" s="55"/>
      <c r="AD482" s="58"/>
      <c r="AE482" s="55"/>
      <c r="AF482" s="55"/>
      <c r="AG482" s="55"/>
      <c r="AH482" s="55"/>
      <c r="AI482" s="55"/>
      <c r="AJ482" s="58"/>
      <c r="AK482" s="58"/>
      <c r="AL482" s="55"/>
      <c r="AM482" s="55"/>
      <c r="AN482" s="58"/>
      <c r="AO482" s="55"/>
      <c r="AP482" s="55"/>
      <c r="AQ482" s="55"/>
      <c r="AR482" s="59"/>
      <c r="AS482" s="59"/>
      <c r="AT482" s="56"/>
      <c r="AU482" s="55"/>
      <c r="AV482" s="59"/>
      <c r="AW482" s="55"/>
    </row>
    <row r="483" spans="1:49" ht="25.5" customHeight="1" x14ac:dyDescent="0.3">
      <c r="A483" s="49"/>
      <c r="B483" s="50"/>
      <c r="C483" s="50"/>
      <c r="D483" s="50"/>
      <c r="E483" s="51"/>
      <c r="F483" s="52"/>
      <c r="G483" s="50"/>
      <c r="H483" s="53"/>
      <c r="I483" s="40"/>
      <c r="J483" s="54"/>
      <c r="K483" s="54"/>
      <c r="L483" s="55"/>
      <c r="M483" s="55"/>
      <c r="N483" s="55"/>
      <c r="O483" s="55"/>
      <c r="P483" s="55"/>
      <c r="Q483" s="55"/>
      <c r="R483" s="55"/>
      <c r="S483" s="56"/>
      <c r="T483" s="55"/>
      <c r="U483" s="55"/>
      <c r="V483" s="55"/>
      <c r="W483" s="57"/>
      <c r="X483" s="55"/>
      <c r="Y483" s="55"/>
      <c r="Z483" s="55"/>
      <c r="AA483" s="55"/>
      <c r="AB483" s="55"/>
      <c r="AC483" s="55"/>
      <c r="AD483" s="58"/>
      <c r="AE483" s="55"/>
      <c r="AF483" s="55"/>
      <c r="AG483" s="55"/>
      <c r="AH483" s="55"/>
      <c r="AI483" s="55"/>
      <c r="AJ483" s="58"/>
      <c r="AK483" s="58"/>
      <c r="AL483" s="55"/>
      <c r="AM483" s="55"/>
      <c r="AN483" s="58"/>
      <c r="AO483" s="55"/>
      <c r="AP483" s="55"/>
      <c r="AQ483" s="55"/>
      <c r="AR483" s="59"/>
      <c r="AS483" s="59"/>
      <c r="AT483" s="56"/>
      <c r="AU483" s="55"/>
      <c r="AV483" s="59"/>
      <c r="AW483" s="55"/>
    </row>
    <row r="484" spans="1:49" ht="25.5" customHeight="1" x14ac:dyDescent="0.3">
      <c r="A484" s="49"/>
      <c r="B484" s="50"/>
      <c r="C484" s="50"/>
      <c r="D484" s="50"/>
      <c r="E484" s="51"/>
      <c r="F484" s="52"/>
      <c r="G484" s="50"/>
      <c r="H484" s="53"/>
      <c r="I484" s="40"/>
      <c r="J484" s="54"/>
      <c r="K484" s="54"/>
      <c r="L484" s="55"/>
      <c r="M484" s="55"/>
      <c r="N484" s="55"/>
      <c r="O484" s="55"/>
      <c r="P484" s="55"/>
      <c r="Q484" s="55"/>
      <c r="R484" s="55"/>
      <c r="S484" s="56"/>
      <c r="T484" s="55"/>
      <c r="U484" s="55"/>
      <c r="V484" s="55"/>
      <c r="W484" s="57"/>
      <c r="X484" s="55"/>
      <c r="Y484" s="55"/>
      <c r="Z484" s="55"/>
      <c r="AA484" s="55"/>
      <c r="AB484" s="55"/>
      <c r="AC484" s="55"/>
      <c r="AD484" s="58"/>
      <c r="AE484" s="55"/>
      <c r="AF484" s="55"/>
      <c r="AG484" s="55"/>
      <c r="AH484" s="55"/>
      <c r="AI484" s="55"/>
      <c r="AJ484" s="58"/>
      <c r="AK484" s="58"/>
      <c r="AL484" s="55"/>
      <c r="AM484" s="55"/>
      <c r="AN484" s="58"/>
      <c r="AO484" s="55"/>
      <c r="AP484" s="55"/>
      <c r="AQ484" s="55"/>
      <c r="AR484" s="59"/>
      <c r="AS484" s="59"/>
      <c r="AT484" s="56"/>
      <c r="AU484" s="55"/>
      <c r="AV484" s="59"/>
      <c r="AW484" s="55"/>
    </row>
    <row r="485" spans="1:49" ht="25.5" customHeight="1" x14ac:dyDescent="0.3">
      <c r="A485" s="49"/>
      <c r="B485" s="50"/>
      <c r="C485" s="50"/>
      <c r="D485" s="50"/>
      <c r="E485" s="51"/>
      <c r="F485" s="52"/>
      <c r="G485" s="50"/>
      <c r="H485" s="53"/>
      <c r="I485" s="40"/>
      <c r="J485" s="54"/>
      <c r="K485" s="54"/>
      <c r="L485" s="55"/>
      <c r="M485" s="55"/>
      <c r="N485" s="55"/>
      <c r="O485" s="55"/>
      <c r="P485" s="55"/>
      <c r="Q485" s="55"/>
      <c r="R485" s="55"/>
      <c r="S485" s="56"/>
      <c r="T485" s="55"/>
      <c r="U485" s="55"/>
      <c r="V485" s="55"/>
      <c r="W485" s="57"/>
      <c r="X485" s="55"/>
      <c r="Y485" s="55"/>
      <c r="Z485" s="55"/>
      <c r="AA485" s="55"/>
      <c r="AB485" s="55"/>
      <c r="AC485" s="55"/>
      <c r="AD485" s="58"/>
      <c r="AE485" s="55"/>
      <c r="AF485" s="55"/>
      <c r="AG485" s="55"/>
      <c r="AH485" s="55"/>
      <c r="AI485" s="55"/>
      <c r="AJ485" s="58"/>
      <c r="AK485" s="58"/>
      <c r="AL485" s="55"/>
      <c r="AM485" s="55"/>
      <c r="AN485" s="58"/>
      <c r="AO485" s="55"/>
      <c r="AP485" s="55"/>
      <c r="AQ485" s="55"/>
      <c r="AR485" s="59"/>
      <c r="AS485" s="59"/>
      <c r="AT485" s="56"/>
      <c r="AU485" s="55"/>
      <c r="AV485" s="59"/>
      <c r="AW485" s="55"/>
    </row>
    <row r="486" spans="1:49" ht="25.5" customHeight="1" x14ac:dyDescent="0.3">
      <c r="A486" s="49"/>
      <c r="B486" s="50"/>
      <c r="C486" s="50"/>
      <c r="D486" s="50"/>
      <c r="E486" s="51"/>
      <c r="F486" s="52"/>
      <c r="G486" s="50"/>
      <c r="H486" s="53"/>
      <c r="I486" s="40"/>
      <c r="J486" s="54"/>
      <c r="K486" s="54"/>
      <c r="L486" s="55"/>
      <c r="M486" s="55"/>
      <c r="N486" s="55"/>
      <c r="O486" s="55"/>
      <c r="P486" s="55"/>
      <c r="Q486" s="55"/>
      <c r="R486" s="55"/>
      <c r="S486" s="56"/>
      <c r="T486" s="55"/>
      <c r="U486" s="55"/>
      <c r="V486" s="55"/>
      <c r="W486" s="57"/>
      <c r="X486" s="55"/>
      <c r="Y486" s="55"/>
      <c r="Z486" s="55"/>
      <c r="AA486" s="55"/>
      <c r="AB486" s="55"/>
      <c r="AC486" s="55"/>
      <c r="AD486" s="58"/>
      <c r="AE486" s="55"/>
      <c r="AF486" s="55"/>
      <c r="AG486" s="55"/>
      <c r="AH486" s="55"/>
      <c r="AI486" s="55"/>
      <c r="AJ486" s="58"/>
      <c r="AK486" s="58"/>
      <c r="AL486" s="55"/>
      <c r="AM486" s="55"/>
      <c r="AN486" s="58"/>
      <c r="AO486" s="55"/>
      <c r="AP486" s="55"/>
      <c r="AQ486" s="55"/>
      <c r="AR486" s="59"/>
      <c r="AS486" s="59"/>
      <c r="AT486" s="56"/>
      <c r="AU486" s="55"/>
      <c r="AV486" s="59"/>
      <c r="AW486" s="55"/>
    </row>
    <row r="487" spans="1:49" ht="25.5" customHeight="1" x14ac:dyDescent="0.3">
      <c r="A487" s="49"/>
      <c r="B487" s="50"/>
      <c r="C487" s="50"/>
      <c r="D487" s="50"/>
      <c r="E487" s="51"/>
      <c r="F487" s="52"/>
      <c r="G487" s="50"/>
      <c r="H487" s="53"/>
      <c r="I487" s="40"/>
      <c r="J487" s="54"/>
      <c r="K487" s="54"/>
      <c r="L487" s="55"/>
      <c r="M487" s="55"/>
      <c r="N487" s="55"/>
      <c r="O487" s="55"/>
      <c r="P487" s="55"/>
      <c r="Q487" s="55"/>
      <c r="R487" s="55"/>
      <c r="S487" s="56"/>
      <c r="T487" s="55"/>
      <c r="U487" s="55"/>
      <c r="V487" s="55"/>
      <c r="W487" s="57"/>
      <c r="X487" s="55"/>
      <c r="Y487" s="55"/>
      <c r="Z487" s="55"/>
      <c r="AA487" s="55"/>
      <c r="AB487" s="55"/>
      <c r="AC487" s="55"/>
      <c r="AD487" s="58"/>
      <c r="AE487" s="55"/>
      <c r="AF487" s="55"/>
      <c r="AG487" s="55"/>
      <c r="AH487" s="55"/>
      <c r="AI487" s="55"/>
      <c r="AJ487" s="58"/>
      <c r="AK487" s="58"/>
      <c r="AL487" s="55"/>
      <c r="AM487" s="55"/>
      <c r="AN487" s="58"/>
      <c r="AO487" s="55"/>
      <c r="AP487" s="55"/>
      <c r="AQ487" s="55"/>
      <c r="AR487" s="59"/>
      <c r="AS487" s="59"/>
      <c r="AT487" s="56"/>
      <c r="AU487" s="55"/>
      <c r="AV487" s="59"/>
      <c r="AW487" s="55"/>
    </row>
    <row r="488" spans="1:49" ht="25.5" customHeight="1" x14ac:dyDescent="0.3">
      <c r="A488" s="49"/>
      <c r="B488" s="50"/>
      <c r="C488" s="50"/>
      <c r="D488" s="50"/>
      <c r="E488" s="51"/>
      <c r="F488" s="52"/>
      <c r="G488" s="50"/>
      <c r="H488" s="53"/>
      <c r="I488" s="40"/>
      <c r="J488" s="54"/>
      <c r="K488" s="54"/>
      <c r="L488" s="55"/>
      <c r="M488" s="55"/>
      <c r="N488" s="55"/>
      <c r="O488" s="55"/>
      <c r="P488" s="55"/>
      <c r="Q488" s="55"/>
      <c r="R488" s="55"/>
      <c r="S488" s="56"/>
      <c r="T488" s="55"/>
      <c r="U488" s="55"/>
      <c r="V488" s="55"/>
      <c r="W488" s="57"/>
      <c r="X488" s="55"/>
      <c r="Y488" s="55"/>
      <c r="Z488" s="55"/>
      <c r="AA488" s="55"/>
      <c r="AB488" s="55"/>
      <c r="AC488" s="55"/>
      <c r="AD488" s="58"/>
      <c r="AE488" s="55"/>
      <c r="AF488" s="55"/>
      <c r="AG488" s="55"/>
      <c r="AH488" s="55"/>
      <c r="AI488" s="55"/>
      <c r="AJ488" s="58"/>
      <c r="AK488" s="58"/>
      <c r="AL488" s="55"/>
      <c r="AM488" s="55"/>
      <c r="AN488" s="58"/>
      <c r="AO488" s="55"/>
      <c r="AP488" s="55"/>
      <c r="AQ488" s="55"/>
      <c r="AR488" s="59"/>
      <c r="AS488" s="59"/>
      <c r="AT488" s="56"/>
      <c r="AU488" s="55"/>
      <c r="AV488" s="59"/>
      <c r="AW488" s="55"/>
    </row>
    <row r="489" spans="1:49" ht="25.5" customHeight="1" x14ac:dyDescent="0.3">
      <c r="A489" s="49"/>
      <c r="B489" s="50"/>
      <c r="C489" s="50"/>
      <c r="D489" s="50"/>
      <c r="E489" s="51"/>
      <c r="F489" s="52"/>
      <c r="G489" s="50"/>
      <c r="H489" s="53"/>
      <c r="I489" s="40"/>
      <c r="J489" s="54"/>
      <c r="K489" s="54"/>
      <c r="L489" s="55"/>
      <c r="M489" s="55"/>
      <c r="N489" s="55"/>
      <c r="O489" s="55"/>
      <c r="P489" s="55"/>
      <c r="Q489" s="55"/>
      <c r="R489" s="55"/>
      <c r="S489" s="56"/>
      <c r="T489" s="55"/>
      <c r="U489" s="55"/>
      <c r="V489" s="55"/>
      <c r="W489" s="57"/>
      <c r="X489" s="55"/>
      <c r="Y489" s="55"/>
      <c r="Z489" s="55"/>
      <c r="AA489" s="55"/>
      <c r="AB489" s="55"/>
      <c r="AC489" s="55"/>
      <c r="AD489" s="58"/>
      <c r="AE489" s="55"/>
      <c r="AF489" s="55"/>
      <c r="AG489" s="55"/>
      <c r="AH489" s="55"/>
      <c r="AI489" s="55"/>
      <c r="AJ489" s="58"/>
      <c r="AK489" s="58"/>
      <c r="AL489" s="55"/>
      <c r="AM489" s="55"/>
      <c r="AN489" s="58"/>
      <c r="AO489" s="55"/>
      <c r="AP489" s="55"/>
      <c r="AQ489" s="55"/>
      <c r="AR489" s="59"/>
      <c r="AS489" s="59"/>
      <c r="AT489" s="56"/>
      <c r="AU489" s="55"/>
      <c r="AV489" s="59"/>
      <c r="AW489" s="55"/>
    </row>
    <row r="490" spans="1:49" ht="25.5" customHeight="1" x14ac:dyDescent="0.3">
      <c r="A490" s="49"/>
      <c r="B490" s="50"/>
      <c r="C490" s="50"/>
      <c r="D490" s="50"/>
      <c r="E490" s="51"/>
      <c r="F490" s="52"/>
      <c r="G490" s="50"/>
      <c r="H490" s="53"/>
      <c r="I490" s="40"/>
      <c r="J490" s="54"/>
      <c r="K490" s="54"/>
      <c r="L490" s="55"/>
      <c r="M490" s="55"/>
      <c r="N490" s="55"/>
      <c r="O490" s="55"/>
      <c r="P490" s="55"/>
      <c r="Q490" s="55"/>
      <c r="R490" s="55"/>
      <c r="S490" s="56"/>
      <c r="T490" s="55"/>
      <c r="U490" s="55"/>
      <c r="V490" s="55"/>
      <c r="W490" s="57"/>
      <c r="X490" s="55"/>
      <c r="Y490" s="55"/>
      <c r="Z490" s="55"/>
      <c r="AA490" s="55"/>
      <c r="AB490" s="55"/>
      <c r="AC490" s="55"/>
      <c r="AD490" s="58"/>
      <c r="AE490" s="55"/>
      <c r="AF490" s="55"/>
      <c r="AG490" s="55"/>
      <c r="AH490" s="55"/>
      <c r="AI490" s="55"/>
      <c r="AJ490" s="58"/>
      <c r="AK490" s="58"/>
      <c r="AL490" s="55"/>
      <c r="AM490" s="55"/>
      <c r="AN490" s="58"/>
      <c r="AO490" s="55"/>
      <c r="AP490" s="55"/>
      <c r="AQ490" s="55"/>
      <c r="AR490" s="59"/>
      <c r="AS490" s="59"/>
      <c r="AT490" s="56"/>
      <c r="AU490" s="55"/>
      <c r="AV490" s="59"/>
      <c r="AW490" s="55"/>
    </row>
    <row r="491" spans="1:49" ht="25.5" customHeight="1" x14ac:dyDescent="0.3">
      <c r="A491" s="49"/>
      <c r="B491" s="50"/>
      <c r="C491" s="50"/>
      <c r="D491" s="50"/>
      <c r="E491" s="51"/>
      <c r="F491" s="52"/>
      <c r="G491" s="50"/>
      <c r="H491" s="53"/>
      <c r="I491" s="40"/>
      <c r="J491" s="54"/>
      <c r="K491" s="54"/>
      <c r="L491" s="55"/>
      <c r="M491" s="55"/>
      <c r="N491" s="55"/>
      <c r="O491" s="55"/>
      <c r="P491" s="55"/>
      <c r="Q491" s="55"/>
      <c r="R491" s="55"/>
      <c r="S491" s="56"/>
      <c r="T491" s="55"/>
      <c r="U491" s="55"/>
      <c r="V491" s="55"/>
      <c r="W491" s="57"/>
      <c r="X491" s="55"/>
      <c r="Y491" s="55"/>
      <c r="Z491" s="55"/>
      <c r="AA491" s="55"/>
      <c r="AB491" s="55"/>
      <c r="AC491" s="55"/>
      <c r="AD491" s="58"/>
      <c r="AE491" s="55"/>
      <c r="AF491" s="55"/>
      <c r="AG491" s="55"/>
      <c r="AH491" s="55"/>
      <c r="AI491" s="55"/>
      <c r="AJ491" s="58"/>
      <c r="AK491" s="58"/>
      <c r="AL491" s="55"/>
      <c r="AM491" s="55"/>
      <c r="AN491" s="58"/>
      <c r="AO491" s="55"/>
      <c r="AP491" s="55"/>
      <c r="AQ491" s="55"/>
      <c r="AR491" s="59"/>
      <c r="AS491" s="59"/>
      <c r="AT491" s="56"/>
      <c r="AU491" s="55"/>
      <c r="AV491" s="59"/>
      <c r="AW491" s="55"/>
    </row>
    <row r="492" spans="1:49" ht="25.5" customHeight="1" x14ac:dyDescent="0.3">
      <c r="A492" s="49"/>
      <c r="B492" s="50"/>
      <c r="C492" s="50"/>
      <c r="D492" s="50"/>
      <c r="E492" s="51"/>
      <c r="F492" s="52"/>
      <c r="G492" s="50"/>
      <c r="H492" s="53"/>
      <c r="I492" s="40"/>
      <c r="J492" s="54"/>
      <c r="K492" s="54"/>
      <c r="L492" s="55"/>
      <c r="M492" s="55"/>
      <c r="N492" s="55"/>
      <c r="O492" s="55"/>
      <c r="P492" s="55"/>
      <c r="Q492" s="55"/>
      <c r="R492" s="55"/>
      <c r="S492" s="56"/>
      <c r="T492" s="55"/>
      <c r="U492" s="55"/>
      <c r="V492" s="55"/>
      <c r="W492" s="57"/>
      <c r="X492" s="55"/>
      <c r="Y492" s="55"/>
      <c r="Z492" s="55"/>
      <c r="AA492" s="55"/>
      <c r="AB492" s="55"/>
      <c r="AC492" s="55"/>
      <c r="AD492" s="58"/>
      <c r="AE492" s="55"/>
      <c r="AF492" s="55"/>
      <c r="AG492" s="55"/>
      <c r="AH492" s="55"/>
      <c r="AI492" s="55"/>
      <c r="AJ492" s="58"/>
      <c r="AK492" s="58"/>
      <c r="AL492" s="55"/>
      <c r="AM492" s="55"/>
      <c r="AN492" s="58"/>
      <c r="AO492" s="55"/>
      <c r="AP492" s="55"/>
      <c r="AQ492" s="55"/>
      <c r="AR492" s="59"/>
      <c r="AS492" s="59"/>
      <c r="AT492" s="56"/>
      <c r="AU492" s="55"/>
      <c r="AV492" s="59"/>
      <c r="AW492" s="55"/>
    </row>
    <row r="493" spans="1:49" ht="25.5" customHeight="1" x14ac:dyDescent="0.3">
      <c r="A493" s="49"/>
      <c r="B493" s="50"/>
      <c r="C493" s="50"/>
      <c r="D493" s="50"/>
      <c r="E493" s="51"/>
      <c r="F493" s="52"/>
      <c r="G493" s="50"/>
      <c r="H493" s="53"/>
      <c r="I493" s="40"/>
      <c r="J493" s="54"/>
      <c r="K493" s="54"/>
      <c r="L493" s="55"/>
      <c r="M493" s="55"/>
      <c r="N493" s="55"/>
      <c r="O493" s="55"/>
      <c r="P493" s="55"/>
      <c r="Q493" s="55"/>
      <c r="R493" s="55"/>
      <c r="S493" s="56"/>
      <c r="T493" s="55"/>
      <c r="U493" s="55"/>
      <c r="V493" s="55"/>
      <c r="W493" s="57"/>
      <c r="X493" s="55"/>
      <c r="Y493" s="55"/>
      <c r="Z493" s="55"/>
      <c r="AA493" s="55"/>
      <c r="AB493" s="55"/>
      <c r="AC493" s="55"/>
      <c r="AD493" s="58"/>
      <c r="AE493" s="55"/>
      <c r="AF493" s="55"/>
      <c r="AG493" s="55"/>
      <c r="AH493" s="55"/>
      <c r="AI493" s="55"/>
      <c r="AJ493" s="58"/>
      <c r="AK493" s="58"/>
      <c r="AL493" s="55"/>
      <c r="AM493" s="55"/>
      <c r="AN493" s="58"/>
      <c r="AO493" s="55"/>
      <c r="AP493" s="55"/>
      <c r="AQ493" s="55"/>
      <c r="AR493" s="59"/>
      <c r="AS493" s="59"/>
      <c r="AT493" s="56"/>
      <c r="AU493" s="55"/>
      <c r="AV493" s="59"/>
      <c r="AW493" s="55"/>
    </row>
    <row r="494" spans="1:49" ht="25.5" customHeight="1" x14ac:dyDescent="0.3">
      <c r="A494" s="49"/>
      <c r="B494" s="50"/>
      <c r="C494" s="50"/>
      <c r="D494" s="50"/>
      <c r="E494" s="51"/>
      <c r="F494" s="52"/>
      <c r="G494" s="50"/>
      <c r="H494" s="53"/>
      <c r="I494" s="40"/>
      <c r="J494" s="54"/>
      <c r="K494" s="54"/>
      <c r="L494" s="55"/>
      <c r="M494" s="55"/>
      <c r="N494" s="55"/>
      <c r="O494" s="55"/>
      <c r="P494" s="55"/>
      <c r="Q494" s="55"/>
      <c r="R494" s="55"/>
      <c r="S494" s="56"/>
      <c r="T494" s="55"/>
      <c r="U494" s="55"/>
      <c r="V494" s="55"/>
      <c r="W494" s="57"/>
      <c r="X494" s="55"/>
      <c r="Y494" s="55"/>
      <c r="Z494" s="55"/>
      <c r="AA494" s="55"/>
      <c r="AB494" s="55"/>
      <c r="AC494" s="55"/>
      <c r="AD494" s="58"/>
      <c r="AE494" s="55"/>
      <c r="AF494" s="55"/>
      <c r="AG494" s="55"/>
      <c r="AH494" s="55"/>
      <c r="AI494" s="55"/>
      <c r="AJ494" s="58"/>
      <c r="AK494" s="58"/>
      <c r="AL494" s="55"/>
      <c r="AM494" s="55"/>
      <c r="AN494" s="58"/>
      <c r="AO494" s="55"/>
      <c r="AP494" s="55"/>
      <c r="AQ494" s="55"/>
      <c r="AR494" s="59"/>
      <c r="AS494" s="59"/>
      <c r="AT494" s="56"/>
      <c r="AU494" s="55"/>
      <c r="AV494" s="59"/>
      <c r="AW494" s="55"/>
    </row>
    <row r="495" spans="1:49" ht="25.5" customHeight="1" x14ac:dyDescent="0.3">
      <c r="A495" s="49"/>
      <c r="B495" s="50"/>
      <c r="C495" s="50"/>
      <c r="D495" s="50"/>
      <c r="E495" s="51"/>
      <c r="F495" s="52"/>
      <c r="G495" s="50"/>
      <c r="H495" s="53"/>
      <c r="I495" s="40"/>
      <c r="J495" s="54"/>
      <c r="K495" s="54"/>
      <c r="L495" s="55"/>
      <c r="M495" s="55"/>
      <c r="N495" s="55"/>
      <c r="O495" s="55"/>
      <c r="P495" s="55"/>
      <c r="Q495" s="55"/>
      <c r="R495" s="55"/>
      <c r="S495" s="56"/>
      <c r="T495" s="55"/>
      <c r="U495" s="55"/>
      <c r="V495" s="55"/>
      <c r="W495" s="57"/>
      <c r="X495" s="55"/>
      <c r="Y495" s="55"/>
      <c r="Z495" s="55"/>
      <c r="AA495" s="55"/>
      <c r="AB495" s="55"/>
      <c r="AC495" s="55"/>
      <c r="AD495" s="58"/>
      <c r="AE495" s="55"/>
      <c r="AF495" s="55"/>
      <c r="AG495" s="55"/>
      <c r="AH495" s="55"/>
      <c r="AI495" s="55"/>
      <c r="AJ495" s="58"/>
      <c r="AK495" s="58"/>
      <c r="AL495" s="55"/>
      <c r="AM495" s="55"/>
      <c r="AN495" s="58"/>
      <c r="AO495" s="55"/>
      <c r="AP495" s="55"/>
      <c r="AQ495" s="55"/>
      <c r="AR495" s="59"/>
      <c r="AS495" s="59"/>
      <c r="AT495" s="56"/>
      <c r="AU495" s="55"/>
      <c r="AV495" s="59"/>
      <c r="AW495" s="55"/>
    </row>
    <row r="496" spans="1:49" ht="25.5" customHeight="1" x14ac:dyDescent="0.3">
      <c r="A496" s="49"/>
      <c r="B496" s="50"/>
      <c r="C496" s="50"/>
      <c r="D496" s="50"/>
      <c r="E496" s="51"/>
      <c r="F496" s="52"/>
      <c r="G496" s="50"/>
      <c r="H496" s="53"/>
      <c r="I496" s="40"/>
      <c r="J496" s="54"/>
      <c r="K496" s="54"/>
      <c r="L496" s="55"/>
      <c r="M496" s="55"/>
      <c r="N496" s="55"/>
      <c r="O496" s="55"/>
      <c r="P496" s="55"/>
      <c r="Q496" s="55"/>
      <c r="R496" s="55"/>
      <c r="S496" s="56"/>
      <c r="T496" s="55"/>
      <c r="U496" s="55"/>
      <c r="V496" s="55"/>
      <c r="W496" s="57"/>
      <c r="X496" s="55"/>
      <c r="Y496" s="55"/>
      <c r="Z496" s="55"/>
      <c r="AA496" s="55"/>
      <c r="AB496" s="55"/>
      <c r="AC496" s="55"/>
      <c r="AD496" s="58"/>
      <c r="AE496" s="55"/>
      <c r="AF496" s="55"/>
      <c r="AG496" s="55"/>
      <c r="AH496" s="55"/>
      <c r="AI496" s="55"/>
      <c r="AJ496" s="58"/>
      <c r="AK496" s="58"/>
      <c r="AL496" s="55"/>
      <c r="AM496" s="55"/>
      <c r="AN496" s="58"/>
      <c r="AO496" s="55"/>
      <c r="AP496" s="55"/>
      <c r="AQ496" s="55"/>
      <c r="AR496" s="59"/>
      <c r="AS496" s="59"/>
      <c r="AT496" s="56"/>
      <c r="AU496" s="55"/>
      <c r="AV496" s="59"/>
      <c r="AW496" s="55"/>
    </row>
    <row r="497" spans="1:49" ht="25.5" customHeight="1" x14ac:dyDescent="0.3">
      <c r="A497" s="49"/>
      <c r="B497" s="50"/>
      <c r="C497" s="50"/>
      <c r="D497" s="50"/>
      <c r="E497" s="51"/>
      <c r="F497" s="52"/>
      <c r="G497" s="50"/>
      <c r="H497" s="53"/>
      <c r="I497" s="40"/>
      <c r="J497" s="54"/>
      <c r="K497" s="54"/>
      <c r="L497" s="55"/>
      <c r="M497" s="55"/>
      <c r="N497" s="55"/>
      <c r="O497" s="55"/>
      <c r="P497" s="55"/>
      <c r="Q497" s="55"/>
      <c r="R497" s="55"/>
      <c r="S497" s="56"/>
      <c r="T497" s="55"/>
      <c r="U497" s="55"/>
      <c r="V497" s="55"/>
      <c r="W497" s="57"/>
      <c r="X497" s="55"/>
      <c r="Y497" s="55"/>
      <c r="Z497" s="55"/>
      <c r="AA497" s="55"/>
      <c r="AB497" s="55"/>
      <c r="AC497" s="55"/>
      <c r="AD497" s="58"/>
      <c r="AE497" s="55"/>
      <c r="AF497" s="55"/>
      <c r="AG497" s="55"/>
      <c r="AH497" s="55"/>
      <c r="AI497" s="55"/>
      <c r="AJ497" s="58"/>
      <c r="AK497" s="58"/>
      <c r="AL497" s="55"/>
      <c r="AM497" s="55"/>
      <c r="AN497" s="58"/>
      <c r="AO497" s="55"/>
      <c r="AP497" s="55"/>
      <c r="AQ497" s="55"/>
      <c r="AR497" s="59"/>
      <c r="AS497" s="59"/>
      <c r="AT497" s="56"/>
      <c r="AU497" s="55"/>
      <c r="AV497" s="59"/>
      <c r="AW497" s="55"/>
    </row>
    <row r="498" spans="1:49" ht="25.5" customHeight="1" x14ac:dyDescent="0.3">
      <c r="A498" s="49"/>
      <c r="B498" s="50"/>
      <c r="C498" s="50"/>
      <c r="D498" s="50"/>
      <c r="E498" s="51"/>
      <c r="F498" s="52"/>
      <c r="G498" s="50"/>
      <c r="H498" s="53"/>
      <c r="I498" s="40"/>
      <c r="J498" s="54"/>
      <c r="K498" s="54"/>
      <c r="L498" s="55"/>
      <c r="M498" s="55"/>
      <c r="N498" s="55"/>
      <c r="O498" s="55"/>
      <c r="P498" s="55"/>
      <c r="Q498" s="55"/>
      <c r="R498" s="55"/>
      <c r="S498" s="56"/>
      <c r="T498" s="55"/>
      <c r="U498" s="55"/>
      <c r="V498" s="55"/>
      <c r="W498" s="57"/>
      <c r="X498" s="55"/>
      <c r="Y498" s="55"/>
      <c r="Z498" s="55"/>
      <c r="AA498" s="55"/>
      <c r="AB498" s="55"/>
      <c r="AC498" s="55"/>
      <c r="AD498" s="58"/>
      <c r="AE498" s="55"/>
      <c r="AF498" s="55"/>
      <c r="AG498" s="55"/>
      <c r="AH498" s="55"/>
      <c r="AI498" s="55"/>
      <c r="AJ498" s="58"/>
      <c r="AK498" s="58"/>
      <c r="AL498" s="55"/>
      <c r="AM498" s="55"/>
      <c r="AN498" s="58"/>
      <c r="AO498" s="55"/>
      <c r="AP498" s="55"/>
      <c r="AQ498" s="55"/>
      <c r="AR498" s="59"/>
      <c r="AS498" s="59"/>
      <c r="AT498" s="56"/>
      <c r="AU498" s="55"/>
      <c r="AV498" s="59"/>
      <c r="AW498" s="55"/>
    </row>
    <row r="499" spans="1:49" ht="25.5" customHeight="1" x14ac:dyDescent="0.3">
      <c r="A499" s="49"/>
      <c r="B499" s="50"/>
      <c r="C499" s="50"/>
      <c r="D499" s="50"/>
      <c r="E499" s="51"/>
      <c r="F499" s="52"/>
      <c r="G499" s="50"/>
      <c r="H499" s="53"/>
      <c r="I499" s="40"/>
      <c r="J499" s="54"/>
      <c r="K499" s="54"/>
      <c r="L499" s="55"/>
      <c r="M499" s="55"/>
      <c r="N499" s="55"/>
      <c r="O499" s="55"/>
      <c r="P499" s="55"/>
      <c r="Q499" s="55"/>
      <c r="R499" s="55"/>
      <c r="S499" s="56"/>
      <c r="T499" s="55"/>
      <c r="U499" s="55"/>
      <c r="V499" s="55"/>
      <c r="W499" s="57"/>
      <c r="X499" s="55"/>
      <c r="Y499" s="55"/>
      <c r="Z499" s="55"/>
      <c r="AA499" s="55"/>
      <c r="AB499" s="55"/>
      <c r="AC499" s="55"/>
      <c r="AD499" s="58"/>
      <c r="AE499" s="55"/>
      <c r="AF499" s="55"/>
      <c r="AG499" s="55"/>
      <c r="AH499" s="55"/>
      <c r="AI499" s="55"/>
      <c r="AJ499" s="58"/>
      <c r="AK499" s="58"/>
      <c r="AL499" s="55"/>
      <c r="AM499" s="55"/>
      <c r="AN499" s="58"/>
      <c r="AO499" s="55"/>
      <c r="AP499" s="55"/>
      <c r="AQ499" s="55"/>
      <c r="AR499" s="59"/>
      <c r="AS499" s="59"/>
      <c r="AT499" s="56"/>
      <c r="AU499" s="55"/>
      <c r="AV499" s="59"/>
      <c r="AW499" s="55"/>
    </row>
    <row r="500" spans="1:49" ht="25.5" customHeight="1" x14ac:dyDescent="0.3">
      <c r="A500" s="49"/>
      <c r="B500" s="50"/>
      <c r="C500" s="50"/>
      <c r="D500" s="50"/>
      <c r="E500" s="51"/>
      <c r="F500" s="52"/>
      <c r="G500" s="50"/>
      <c r="H500" s="53"/>
      <c r="I500" s="40"/>
      <c r="J500" s="54"/>
      <c r="K500" s="54"/>
      <c r="L500" s="55"/>
      <c r="M500" s="55"/>
      <c r="N500" s="55"/>
      <c r="O500" s="55"/>
      <c r="P500" s="55"/>
      <c r="Q500" s="55"/>
      <c r="R500" s="55"/>
      <c r="S500" s="56"/>
      <c r="T500" s="55"/>
      <c r="U500" s="55"/>
      <c r="V500" s="55"/>
      <c r="W500" s="57"/>
      <c r="X500" s="55"/>
      <c r="Y500" s="55"/>
      <c r="Z500" s="55"/>
      <c r="AA500" s="55"/>
      <c r="AB500" s="55"/>
      <c r="AC500" s="55"/>
      <c r="AD500" s="58"/>
      <c r="AE500" s="55"/>
      <c r="AF500" s="55"/>
      <c r="AG500" s="55"/>
      <c r="AH500" s="55"/>
      <c r="AI500" s="55"/>
      <c r="AJ500" s="58"/>
      <c r="AK500" s="58"/>
      <c r="AL500" s="55"/>
      <c r="AM500" s="55"/>
      <c r="AN500" s="58"/>
      <c r="AO500" s="55"/>
      <c r="AP500" s="55"/>
      <c r="AQ500" s="55"/>
      <c r="AR500" s="59"/>
      <c r="AS500" s="59"/>
      <c r="AT500" s="56"/>
      <c r="AU500" s="55"/>
      <c r="AV500" s="59"/>
      <c r="AW500" s="55"/>
    </row>
    <row r="501" spans="1:49" ht="25.5" customHeight="1" x14ac:dyDescent="0.3">
      <c r="A501" s="49"/>
      <c r="B501" s="50"/>
      <c r="C501" s="50"/>
      <c r="D501" s="50"/>
      <c r="E501" s="51"/>
      <c r="F501" s="52"/>
      <c r="G501" s="50"/>
      <c r="H501" s="53"/>
      <c r="I501" s="40"/>
      <c r="J501" s="54"/>
      <c r="K501" s="54"/>
      <c r="L501" s="55"/>
      <c r="M501" s="55"/>
      <c r="N501" s="55"/>
      <c r="O501" s="55"/>
      <c r="P501" s="55"/>
      <c r="Q501" s="55"/>
      <c r="R501" s="55"/>
      <c r="S501" s="56"/>
      <c r="T501" s="55"/>
      <c r="U501" s="55"/>
      <c r="V501" s="55"/>
      <c r="W501" s="57"/>
      <c r="X501" s="55"/>
      <c r="Y501" s="55"/>
      <c r="Z501" s="55"/>
      <c r="AA501" s="55"/>
      <c r="AB501" s="55"/>
      <c r="AC501" s="55"/>
      <c r="AD501" s="58"/>
      <c r="AE501" s="55"/>
      <c r="AF501" s="55"/>
      <c r="AG501" s="55"/>
      <c r="AH501" s="55"/>
      <c r="AI501" s="55"/>
      <c r="AJ501" s="58"/>
      <c r="AK501" s="58"/>
      <c r="AL501" s="55"/>
      <c r="AM501" s="55"/>
      <c r="AN501" s="58"/>
      <c r="AO501" s="55"/>
      <c r="AP501" s="55"/>
      <c r="AQ501" s="55"/>
      <c r="AR501" s="59"/>
      <c r="AS501" s="59"/>
      <c r="AT501" s="56"/>
      <c r="AU501" s="55"/>
      <c r="AV501" s="59"/>
      <c r="AW501" s="55"/>
    </row>
    <row r="502" spans="1:49" ht="25.5" customHeight="1" x14ac:dyDescent="0.3">
      <c r="A502" s="49"/>
      <c r="B502" s="50"/>
      <c r="C502" s="50"/>
      <c r="D502" s="50"/>
      <c r="E502" s="51"/>
      <c r="F502" s="52"/>
      <c r="G502" s="50"/>
      <c r="H502" s="53"/>
      <c r="I502" s="40"/>
      <c r="J502" s="54"/>
      <c r="K502" s="54"/>
      <c r="L502" s="55"/>
      <c r="M502" s="55"/>
      <c r="N502" s="55"/>
      <c r="O502" s="55"/>
      <c r="P502" s="55"/>
      <c r="Q502" s="55"/>
      <c r="R502" s="55"/>
      <c r="S502" s="56"/>
      <c r="T502" s="55"/>
      <c r="U502" s="55"/>
      <c r="V502" s="55"/>
      <c r="W502" s="57"/>
      <c r="X502" s="55"/>
      <c r="Y502" s="55"/>
      <c r="Z502" s="55"/>
      <c r="AA502" s="55"/>
      <c r="AB502" s="55"/>
      <c r="AC502" s="55"/>
      <c r="AD502" s="58"/>
      <c r="AE502" s="55"/>
      <c r="AF502" s="55"/>
      <c r="AG502" s="55"/>
      <c r="AH502" s="55"/>
      <c r="AI502" s="55"/>
      <c r="AJ502" s="58"/>
      <c r="AK502" s="58"/>
      <c r="AL502" s="55"/>
      <c r="AM502" s="55"/>
      <c r="AN502" s="58"/>
      <c r="AO502" s="55"/>
      <c r="AP502" s="55"/>
      <c r="AQ502" s="55"/>
      <c r="AR502" s="59"/>
      <c r="AS502" s="59"/>
      <c r="AT502" s="56"/>
      <c r="AU502" s="55"/>
      <c r="AV502" s="59"/>
      <c r="AW502" s="55"/>
    </row>
    <row r="503" spans="1:49" ht="25.5" customHeight="1" x14ac:dyDescent="0.3">
      <c r="A503" s="49"/>
      <c r="B503" s="50"/>
      <c r="C503" s="50"/>
      <c r="D503" s="50"/>
      <c r="E503" s="51"/>
      <c r="F503" s="52"/>
      <c r="G503" s="50"/>
      <c r="H503" s="53"/>
      <c r="I503" s="40"/>
      <c r="J503" s="54"/>
      <c r="K503" s="54"/>
      <c r="L503" s="55"/>
      <c r="M503" s="55"/>
      <c r="N503" s="55"/>
      <c r="O503" s="55"/>
      <c r="P503" s="55"/>
      <c r="Q503" s="55"/>
      <c r="R503" s="55"/>
      <c r="S503" s="56"/>
      <c r="T503" s="55"/>
      <c r="U503" s="55"/>
      <c r="V503" s="55"/>
      <c r="W503" s="57"/>
      <c r="X503" s="55"/>
      <c r="Y503" s="55"/>
      <c r="Z503" s="55"/>
      <c r="AA503" s="55"/>
      <c r="AB503" s="55"/>
      <c r="AC503" s="55"/>
      <c r="AD503" s="58"/>
      <c r="AE503" s="55"/>
      <c r="AF503" s="55"/>
      <c r="AG503" s="55"/>
      <c r="AH503" s="55"/>
      <c r="AI503" s="55"/>
      <c r="AJ503" s="58"/>
      <c r="AK503" s="58"/>
      <c r="AL503" s="55"/>
      <c r="AM503" s="55"/>
      <c r="AN503" s="58"/>
      <c r="AO503" s="55"/>
      <c r="AP503" s="55"/>
      <c r="AQ503" s="55"/>
      <c r="AR503" s="59"/>
      <c r="AS503" s="59"/>
      <c r="AT503" s="56"/>
      <c r="AU503" s="55"/>
      <c r="AV503" s="59"/>
      <c r="AW503" s="55"/>
    </row>
    <row r="504" spans="1:49" ht="25.5" customHeight="1" x14ac:dyDescent="0.3">
      <c r="A504" s="49"/>
      <c r="B504" s="50"/>
      <c r="C504" s="50"/>
      <c r="D504" s="50"/>
      <c r="E504" s="51"/>
      <c r="F504" s="52"/>
      <c r="G504" s="50"/>
      <c r="H504" s="53"/>
      <c r="I504" s="40"/>
      <c r="J504" s="54"/>
      <c r="K504" s="54"/>
      <c r="L504" s="55"/>
      <c r="M504" s="55"/>
      <c r="N504" s="55"/>
      <c r="O504" s="55"/>
      <c r="P504" s="55"/>
      <c r="Q504" s="55"/>
      <c r="R504" s="55"/>
      <c r="S504" s="56"/>
      <c r="T504" s="55"/>
      <c r="U504" s="55"/>
      <c r="V504" s="55"/>
      <c r="W504" s="57"/>
      <c r="X504" s="55"/>
      <c r="Y504" s="55"/>
      <c r="Z504" s="55"/>
      <c r="AA504" s="55"/>
      <c r="AB504" s="55"/>
      <c r="AC504" s="55"/>
      <c r="AD504" s="58"/>
      <c r="AE504" s="55"/>
      <c r="AF504" s="55"/>
      <c r="AG504" s="55"/>
      <c r="AH504" s="55"/>
      <c r="AI504" s="55"/>
      <c r="AJ504" s="58"/>
      <c r="AK504" s="58"/>
      <c r="AL504" s="55"/>
      <c r="AM504" s="55"/>
      <c r="AN504" s="58"/>
      <c r="AO504" s="55"/>
      <c r="AP504" s="55"/>
      <c r="AQ504" s="55"/>
      <c r="AR504" s="59"/>
      <c r="AS504" s="59"/>
      <c r="AT504" s="56"/>
      <c r="AU504" s="55"/>
      <c r="AV504" s="59"/>
      <c r="AW504" s="55"/>
    </row>
    <row r="505" spans="1:49" ht="25.5" customHeight="1" x14ac:dyDescent="0.3">
      <c r="A505" s="49"/>
      <c r="B505" s="50"/>
      <c r="C505" s="50"/>
      <c r="D505" s="50"/>
      <c r="E505" s="51"/>
      <c r="F505" s="52"/>
      <c r="G505" s="50"/>
      <c r="H505" s="53"/>
      <c r="I505" s="40"/>
      <c r="J505" s="54"/>
      <c r="K505" s="54"/>
      <c r="L505" s="55"/>
      <c r="M505" s="55"/>
      <c r="N505" s="55"/>
      <c r="O505" s="55"/>
      <c r="P505" s="55"/>
      <c r="Q505" s="55"/>
      <c r="R505" s="55"/>
      <c r="S505" s="56"/>
      <c r="T505" s="55"/>
      <c r="U505" s="55"/>
      <c r="V505" s="55"/>
      <c r="W505" s="57"/>
      <c r="X505" s="55"/>
      <c r="Y505" s="55"/>
      <c r="Z505" s="55"/>
      <c r="AA505" s="55"/>
      <c r="AB505" s="55"/>
      <c r="AC505" s="55"/>
      <c r="AD505" s="58"/>
      <c r="AE505" s="55"/>
      <c r="AF505" s="55"/>
      <c r="AG505" s="55"/>
      <c r="AH505" s="55"/>
      <c r="AI505" s="55"/>
      <c r="AJ505" s="58"/>
      <c r="AK505" s="58"/>
      <c r="AL505" s="55"/>
      <c r="AM505" s="55"/>
      <c r="AN505" s="58"/>
      <c r="AO505" s="55"/>
      <c r="AP505" s="55"/>
      <c r="AQ505" s="55"/>
      <c r="AR505" s="59"/>
      <c r="AS505" s="59"/>
      <c r="AT505" s="56"/>
      <c r="AU505" s="55"/>
      <c r="AV505" s="59"/>
      <c r="AW505" s="55"/>
    </row>
    <row r="506" spans="1:49" ht="25.5" customHeight="1" x14ac:dyDescent="0.3">
      <c r="A506" s="49"/>
      <c r="B506" s="50"/>
      <c r="C506" s="50"/>
      <c r="D506" s="50"/>
      <c r="E506" s="51"/>
      <c r="F506" s="52"/>
      <c r="G506" s="50"/>
      <c r="H506" s="53"/>
      <c r="I506" s="40"/>
      <c r="J506" s="54"/>
      <c r="K506" s="54"/>
      <c r="L506" s="55"/>
      <c r="M506" s="55"/>
      <c r="N506" s="55"/>
      <c r="O506" s="55"/>
      <c r="P506" s="55"/>
      <c r="Q506" s="55"/>
      <c r="R506" s="55"/>
      <c r="S506" s="56"/>
      <c r="T506" s="55"/>
      <c r="U506" s="55"/>
      <c r="V506" s="55"/>
      <c r="W506" s="57"/>
      <c r="X506" s="55"/>
      <c r="Y506" s="55"/>
      <c r="Z506" s="55"/>
      <c r="AA506" s="55"/>
      <c r="AB506" s="55"/>
      <c r="AC506" s="55"/>
      <c r="AD506" s="58"/>
      <c r="AE506" s="55"/>
      <c r="AF506" s="55"/>
      <c r="AG506" s="55"/>
      <c r="AH506" s="55"/>
      <c r="AI506" s="55"/>
      <c r="AJ506" s="58"/>
      <c r="AK506" s="58"/>
      <c r="AL506" s="55"/>
      <c r="AM506" s="55"/>
      <c r="AN506" s="58"/>
      <c r="AO506" s="55"/>
      <c r="AP506" s="55"/>
      <c r="AQ506" s="55"/>
      <c r="AR506" s="59"/>
      <c r="AS506" s="59"/>
      <c r="AT506" s="56"/>
      <c r="AU506" s="55"/>
      <c r="AV506" s="59"/>
      <c r="AW506" s="55"/>
    </row>
    <row r="507" spans="1:49" ht="25.5" customHeight="1" x14ac:dyDescent="0.3">
      <c r="A507" s="49"/>
      <c r="B507" s="50"/>
      <c r="C507" s="50"/>
      <c r="D507" s="50"/>
      <c r="E507" s="51"/>
      <c r="F507" s="52"/>
      <c r="G507" s="50"/>
      <c r="H507" s="53"/>
      <c r="I507" s="40"/>
      <c r="J507" s="54"/>
      <c r="K507" s="54"/>
      <c r="L507" s="55"/>
      <c r="M507" s="55"/>
      <c r="N507" s="55"/>
      <c r="O507" s="55"/>
      <c r="P507" s="55"/>
      <c r="Q507" s="55"/>
      <c r="R507" s="55"/>
      <c r="S507" s="56"/>
      <c r="T507" s="55"/>
      <c r="U507" s="55"/>
      <c r="V507" s="55"/>
      <c r="W507" s="57"/>
      <c r="X507" s="55"/>
      <c r="Y507" s="55"/>
      <c r="Z507" s="55"/>
      <c r="AA507" s="55"/>
      <c r="AB507" s="55"/>
      <c r="AC507" s="55"/>
      <c r="AD507" s="58"/>
      <c r="AE507" s="55"/>
      <c r="AF507" s="55"/>
      <c r="AG507" s="55"/>
      <c r="AH507" s="55"/>
      <c r="AI507" s="55"/>
      <c r="AJ507" s="58"/>
      <c r="AK507" s="58"/>
      <c r="AL507" s="55"/>
      <c r="AM507" s="55"/>
      <c r="AN507" s="58"/>
      <c r="AO507" s="55"/>
      <c r="AP507" s="55"/>
      <c r="AQ507" s="55"/>
      <c r="AR507" s="59"/>
      <c r="AS507" s="59"/>
      <c r="AT507" s="56"/>
      <c r="AU507" s="55"/>
      <c r="AV507" s="59"/>
      <c r="AW507" s="55"/>
    </row>
    <row r="508" spans="1:49" ht="25.5" customHeight="1" x14ac:dyDescent="0.3">
      <c r="A508" s="49"/>
      <c r="B508" s="50"/>
      <c r="C508" s="50"/>
      <c r="D508" s="50"/>
      <c r="E508" s="51"/>
      <c r="F508" s="52"/>
      <c r="G508" s="50"/>
      <c r="H508" s="53"/>
      <c r="I508" s="40"/>
      <c r="J508" s="54"/>
      <c r="K508" s="54"/>
      <c r="L508" s="55"/>
      <c r="M508" s="55"/>
      <c r="N508" s="55"/>
      <c r="O508" s="55"/>
      <c r="P508" s="55"/>
      <c r="Q508" s="55"/>
      <c r="R508" s="55"/>
      <c r="S508" s="56"/>
      <c r="T508" s="55"/>
      <c r="U508" s="55"/>
      <c r="V508" s="55"/>
      <c r="W508" s="57"/>
      <c r="X508" s="55"/>
      <c r="Y508" s="55"/>
      <c r="Z508" s="55"/>
      <c r="AA508" s="55"/>
      <c r="AB508" s="55"/>
      <c r="AC508" s="55"/>
      <c r="AD508" s="58"/>
      <c r="AE508" s="55"/>
      <c r="AF508" s="55"/>
      <c r="AG508" s="55"/>
      <c r="AH508" s="55"/>
      <c r="AI508" s="55"/>
      <c r="AJ508" s="58"/>
      <c r="AK508" s="58"/>
      <c r="AL508" s="55"/>
      <c r="AM508" s="55"/>
      <c r="AN508" s="58"/>
      <c r="AO508" s="55"/>
      <c r="AP508" s="55"/>
      <c r="AQ508" s="55"/>
      <c r="AR508" s="59"/>
      <c r="AS508" s="59"/>
      <c r="AT508" s="56"/>
      <c r="AU508" s="55"/>
      <c r="AV508" s="59"/>
      <c r="AW508" s="55"/>
    </row>
    <row r="509" spans="1:49" ht="25.5" customHeight="1" x14ac:dyDescent="0.3">
      <c r="A509" s="49"/>
      <c r="B509" s="50"/>
      <c r="C509" s="50"/>
      <c r="D509" s="50"/>
      <c r="E509" s="51"/>
      <c r="F509" s="52"/>
      <c r="G509" s="50"/>
      <c r="H509" s="53"/>
      <c r="I509" s="40"/>
      <c r="J509" s="54"/>
      <c r="K509" s="54"/>
      <c r="L509" s="55"/>
      <c r="M509" s="55"/>
      <c r="N509" s="55"/>
      <c r="O509" s="55"/>
      <c r="P509" s="55"/>
      <c r="Q509" s="55"/>
      <c r="R509" s="55"/>
      <c r="S509" s="56"/>
      <c r="T509" s="55"/>
      <c r="U509" s="55"/>
      <c r="V509" s="55"/>
      <c r="W509" s="57"/>
      <c r="X509" s="55"/>
      <c r="Y509" s="55"/>
      <c r="Z509" s="55"/>
      <c r="AA509" s="55"/>
      <c r="AB509" s="55"/>
      <c r="AC509" s="55"/>
      <c r="AD509" s="58"/>
      <c r="AE509" s="55"/>
      <c r="AF509" s="55"/>
      <c r="AG509" s="55"/>
      <c r="AH509" s="55"/>
      <c r="AI509" s="55"/>
      <c r="AJ509" s="58"/>
      <c r="AK509" s="58"/>
      <c r="AL509" s="55"/>
      <c r="AM509" s="55"/>
      <c r="AN509" s="58"/>
      <c r="AO509" s="55"/>
      <c r="AP509" s="55"/>
      <c r="AQ509" s="55"/>
      <c r="AR509" s="59"/>
      <c r="AS509" s="59"/>
      <c r="AT509" s="56"/>
      <c r="AU509" s="55"/>
      <c r="AV509" s="59"/>
      <c r="AW509" s="55"/>
    </row>
    <row r="510" spans="1:49" ht="25.5" customHeight="1" x14ac:dyDescent="0.3">
      <c r="A510" s="49"/>
      <c r="B510" s="50"/>
      <c r="C510" s="50"/>
      <c r="D510" s="50"/>
      <c r="E510" s="51"/>
      <c r="F510" s="52"/>
      <c r="G510" s="50"/>
      <c r="H510" s="53"/>
      <c r="I510" s="40"/>
      <c r="J510" s="54"/>
      <c r="K510" s="54"/>
      <c r="L510" s="55"/>
      <c r="M510" s="55"/>
      <c r="N510" s="55"/>
      <c r="O510" s="55"/>
      <c r="P510" s="55"/>
      <c r="Q510" s="55"/>
      <c r="R510" s="55"/>
      <c r="S510" s="56"/>
      <c r="T510" s="55"/>
      <c r="U510" s="55"/>
      <c r="V510" s="55"/>
      <c r="W510" s="57"/>
      <c r="X510" s="55"/>
      <c r="Y510" s="55"/>
      <c r="Z510" s="55"/>
      <c r="AA510" s="55"/>
      <c r="AB510" s="55"/>
      <c r="AC510" s="55"/>
      <c r="AD510" s="58"/>
      <c r="AE510" s="55"/>
      <c r="AF510" s="55"/>
      <c r="AG510" s="55"/>
      <c r="AH510" s="55"/>
      <c r="AI510" s="55"/>
      <c r="AJ510" s="58"/>
      <c r="AK510" s="58"/>
      <c r="AL510" s="55"/>
      <c r="AM510" s="55"/>
      <c r="AN510" s="58"/>
      <c r="AO510" s="55"/>
      <c r="AP510" s="55"/>
      <c r="AQ510" s="55"/>
      <c r="AR510" s="59"/>
      <c r="AS510" s="59"/>
      <c r="AT510" s="56"/>
      <c r="AU510" s="55"/>
      <c r="AV510" s="59"/>
      <c r="AW510" s="55"/>
    </row>
    <row r="511" spans="1:49" ht="25.5" customHeight="1" x14ac:dyDescent="0.3">
      <c r="A511" s="49"/>
      <c r="B511" s="50"/>
      <c r="C511" s="50"/>
      <c r="D511" s="50"/>
      <c r="E511" s="51"/>
      <c r="F511" s="52"/>
      <c r="G511" s="50"/>
      <c r="H511" s="53"/>
      <c r="I511" s="40"/>
      <c r="J511" s="54"/>
      <c r="K511" s="54"/>
      <c r="L511" s="55"/>
      <c r="M511" s="55"/>
      <c r="N511" s="55"/>
      <c r="O511" s="55"/>
      <c r="P511" s="55"/>
      <c r="Q511" s="55"/>
      <c r="R511" s="55"/>
      <c r="S511" s="56"/>
      <c r="T511" s="55"/>
      <c r="U511" s="55"/>
      <c r="V511" s="55"/>
      <c r="W511" s="57"/>
      <c r="X511" s="55"/>
      <c r="Y511" s="55"/>
      <c r="Z511" s="55"/>
      <c r="AA511" s="55"/>
      <c r="AB511" s="55"/>
      <c r="AC511" s="55"/>
      <c r="AD511" s="58"/>
      <c r="AE511" s="55"/>
      <c r="AF511" s="55"/>
      <c r="AG511" s="55"/>
      <c r="AH511" s="55"/>
      <c r="AI511" s="55"/>
      <c r="AJ511" s="58"/>
      <c r="AK511" s="58"/>
      <c r="AL511" s="55"/>
      <c r="AM511" s="55"/>
      <c r="AN511" s="58"/>
      <c r="AO511" s="55"/>
      <c r="AP511" s="55"/>
      <c r="AQ511" s="55"/>
      <c r="AR511" s="59"/>
      <c r="AS511" s="59"/>
      <c r="AT511" s="56"/>
      <c r="AU511" s="55"/>
      <c r="AV511" s="59"/>
      <c r="AW511" s="55"/>
    </row>
    <row r="512" spans="1:49" ht="25.5" customHeight="1" x14ac:dyDescent="0.3">
      <c r="A512" s="49"/>
      <c r="B512" s="50"/>
      <c r="C512" s="50"/>
      <c r="D512" s="50"/>
      <c r="E512" s="51"/>
      <c r="F512" s="52"/>
      <c r="G512" s="50"/>
      <c r="H512" s="53"/>
      <c r="I512" s="40"/>
      <c r="J512" s="54"/>
      <c r="K512" s="54"/>
      <c r="L512" s="55"/>
      <c r="M512" s="55"/>
      <c r="N512" s="55"/>
      <c r="O512" s="55"/>
      <c r="P512" s="55"/>
      <c r="Q512" s="55"/>
      <c r="R512" s="55"/>
      <c r="S512" s="56"/>
      <c r="T512" s="55"/>
      <c r="U512" s="55"/>
      <c r="V512" s="55"/>
      <c r="W512" s="57"/>
      <c r="X512" s="55"/>
      <c r="Y512" s="55"/>
      <c r="Z512" s="55"/>
      <c r="AA512" s="55"/>
      <c r="AB512" s="55"/>
      <c r="AC512" s="55"/>
      <c r="AD512" s="58"/>
      <c r="AE512" s="55"/>
      <c r="AF512" s="55"/>
      <c r="AG512" s="55"/>
      <c r="AH512" s="55"/>
      <c r="AI512" s="55"/>
      <c r="AJ512" s="58"/>
      <c r="AK512" s="58"/>
      <c r="AL512" s="55"/>
      <c r="AM512" s="55"/>
      <c r="AN512" s="58"/>
      <c r="AO512" s="55"/>
      <c r="AP512" s="55"/>
      <c r="AQ512" s="55"/>
      <c r="AR512" s="59"/>
      <c r="AS512" s="59"/>
      <c r="AT512" s="56"/>
      <c r="AU512" s="55"/>
      <c r="AV512" s="59"/>
      <c r="AW512" s="55"/>
    </row>
    <row r="513" spans="1:49" ht="25.5" customHeight="1" x14ac:dyDescent="0.3">
      <c r="A513" s="49"/>
      <c r="B513" s="50"/>
      <c r="C513" s="50"/>
      <c r="D513" s="50"/>
      <c r="E513" s="51"/>
      <c r="F513" s="52"/>
      <c r="G513" s="50"/>
      <c r="H513" s="53"/>
      <c r="I513" s="40"/>
      <c r="J513" s="54"/>
      <c r="K513" s="54"/>
      <c r="L513" s="55"/>
      <c r="M513" s="55"/>
      <c r="N513" s="55"/>
      <c r="O513" s="55"/>
      <c r="P513" s="55"/>
      <c r="Q513" s="55"/>
      <c r="R513" s="55"/>
      <c r="S513" s="56"/>
      <c r="T513" s="55"/>
      <c r="U513" s="55"/>
      <c r="V513" s="55"/>
      <c r="W513" s="57"/>
      <c r="X513" s="55"/>
      <c r="Y513" s="55"/>
      <c r="Z513" s="55"/>
      <c r="AA513" s="55"/>
      <c r="AB513" s="55"/>
      <c r="AC513" s="55"/>
      <c r="AD513" s="58"/>
      <c r="AE513" s="55"/>
      <c r="AF513" s="55"/>
      <c r="AG513" s="55"/>
      <c r="AH513" s="55"/>
      <c r="AI513" s="55"/>
      <c r="AJ513" s="58"/>
      <c r="AK513" s="58"/>
      <c r="AL513" s="55"/>
      <c r="AM513" s="55"/>
      <c r="AN513" s="58"/>
      <c r="AO513" s="55"/>
      <c r="AP513" s="55"/>
      <c r="AQ513" s="55"/>
      <c r="AR513" s="59"/>
      <c r="AS513" s="59"/>
      <c r="AT513" s="56"/>
      <c r="AU513" s="55"/>
      <c r="AV513" s="59"/>
      <c r="AW513" s="55"/>
    </row>
    <row r="514" spans="1:49" ht="25.5" customHeight="1" x14ac:dyDescent="0.3">
      <c r="A514" s="49"/>
      <c r="B514" s="50"/>
      <c r="C514" s="50"/>
      <c r="D514" s="50"/>
      <c r="E514" s="51"/>
      <c r="F514" s="52"/>
      <c r="G514" s="50"/>
      <c r="H514" s="53"/>
      <c r="I514" s="40"/>
      <c r="J514" s="54"/>
      <c r="K514" s="54"/>
      <c r="L514" s="55"/>
      <c r="M514" s="55"/>
      <c r="N514" s="55"/>
      <c r="O514" s="55"/>
      <c r="P514" s="55"/>
      <c r="Q514" s="55"/>
      <c r="R514" s="55"/>
      <c r="S514" s="56"/>
      <c r="T514" s="55"/>
      <c r="U514" s="55"/>
      <c r="V514" s="55"/>
      <c r="W514" s="57"/>
      <c r="X514" s="55"/>
      <c r="Y514" s="55"/>
      <c r="Z514" s="55"/>
      <c r="AA514" s="55"/>
      <c r="AB514" s="55"/>
      <c r="AC514" s="55"/>
      <c r="AD514" s="58"/>
      <c r="AE514" s="55"/>
      <c r="AF514" s="55"/>
      <c r="AG514" s="55"/>
      <c r="AH514" s="55"/>
      <c r="AI514" s="55"/>
      <c r="AJ514" s="58"/>
      <c r="AK514" s="58"/>
      <c r="AL514" s="55"/>
      <c r="AM514" s="55"/>
      <c r="AN514" s="58"/>
      <c r="AO514" s="55"/>
      <c r="AP514" s="55"/>
      <c r="AQ514" s="55"/>
      <c r="AR514" s="59"/>
      <c r="AS514" s="59"/>
      <c r="AT514" s="56"/>
      <c r="AU514" s="55"/>
      <c r="AV514" s="59"/>
      <c r="AW514" s="55"/>
    </row>
    <row r="515" spans="1:49" ht="25.5" customHeight="1" x14ac:dyDescent="0.3">
      <c r="A515" s="49"/>
      <c r="B515" s="50"/>
      <c r="C515" s="50"/>
      <c r="D515" s="50"/>
      <c r="E515" s="51"/>
      <c r="F515" s="52"/>
      <c r="G515" s="50"/>
      <c r="H515" s="53"/>
      <c r="I515" s="40"/>
      <c r="J515" s="54"/>
      <c r="K515" s="54"/>
      <c r="L515" s="55"/>
      <c r="M515" s="55"/>
      <c r="N515" s="55"/>
      <c r="O515" s="55"/>
      <c r="P515" s="55"/>
      <c r="Q515" s="55"/>
      <c r="R515" s="55"/>
      <c r="S515" s="56"/>
      <c r="T515" s="55"/>
      <c r="U515" s="55"/>
      <c r="V515" s="55"/>
      <c r="W515" s="57"/>
      <c r="X515" s="55"/>
      <c r="Y515" s="55"/>
      <c r="Z515" s="55"/>
      <c r="AA515" s="55"/>
      <c r="AB515" s="55"/>
      <c r="AC515" s="55"/>
      <c r="AD515" s="58"/>
      <c r="AE515" s="55"/>
      <c r="AF515" s="55"/>
      <c r="AG515" s="55"/>
      <c r="AH515" s="55"/>
      <c r="AI515" s="55"/>
      <c r="AJ515" s="58"/>
      <c r="AK515" s="58"/>
      <c r="AL515" s="55"/>
      <c r="AM515" s="55"/>
      <c r="AN515" s="58"/>
      <c r="AO515" s="55"/>
      <c r="AP515" s="55"/>
      <c r="AQ515" s="55"/>
      <c r="AR515" s="59"/>
      <c r="AS515" s="59"/>
      <c r="AT515" s="56"/>
      <c r="AU515" s="55"/>
      <c r="AV515" s="59"/>
      <c r="AW515" s="55"/>
    </row>
    <row r="516" spans="1:49" ht="25.5" customHeight="1" x14ac:dyDescent="0.3">
      <c r="A516" s="49"/>
      <c r="B516" s="50"/>
      <c r="C516" s="50"/>
      <c r="D516" s="50"/>
      <c r="E516" s="51"/>
      <c r="F516" s="52"/>
      <c r="G516" s="50"/>
      <c r="H516" s="53"/>
      <c r="I516" s="40"/>
      <c r="J516" s="54"/>
      <c r="K516" s="54"/>
      <c r="L516" s="55"/>
      <c r="M516" s="55"/>
      <c r="N516" s="55"/>
      <c r="O516" s="55"/>
      <c r="P516" s="55"/>
      <c r="Q516" s="55"/>
      <c r="R516" s="55"/>
      <c r="S516" s="56"/>
      <c r="T516" s="55"/>
      <c r="U516" s="55"/>
      <c r="V516" s="55"/>
      <c r="W516" s="57"/>
      <c r="X516" s="55"/>
      <c r="Y516" s="55"/>
      <c r="Z516" s="55"/>
      <c r="AA516" s="55"/>
      <c r="AB516" s="55"/>
      <c r="AC516" s="55"/>
      <c r="AD516" s="58"/>
      <c r="AE516" s="55"/>
      <c r="AF516" s="55"/>
      <c r="AG516" s="55"/>
      <c r="AH516" s="55"/>
      <c r="AI516" s="55"/>
      <c r="AJ516" s="58"/>
      <c r="AK516" s="58"/>
      <c r="AL516" s="55"/>
      <c r="AM516" s="55"/>
      <c r="AN516" s="58"/>
      <c r="AO516" s="55"/>
      <c r="AP516" s="55"/>
      <c r="AQ516" s="55"/>
      <c r="AR516" s="59"/>
      <c r="AS516" s="59"/>
      <c r="AT516" s="56"/>
      <c r="AU516" s="55"/>
      <c r="AV516" s="59"/>
      <c r="AW516" s="55"/>
    </row>
    <row r="517" spans="1:49" ht="25.5" customHeight="1" x14ac:dyDescent="0.3">
      <c r="A517" s="49"/>
      <c r="B517" s="50"/>
      <c r="C517" s="50"/>
      <c r="D517" s="50"/>
      <c r="E517" s="51"/>
      <c r="F517" s="52"/>
      <c r="G517" s="50"/>
      <c r="H517" s="53"/>
      <c r="I517" s="40"/>
      <c r="J517" s="54"/>
      <c r="K517" s="54"/>
      <c r="L517" s="55"/>
      <c r="M517" s="55"/>
      <c r="N517" s="55"/>
      <c r="O517" s="55"/>
      <c r="P517" s="55"/>
      <c r="Q517" s="55"/>
      <c r="R517" s="55"/>
      <c r="S517" s="56"/>
      <c r="T517" s="55"/>
      <c r="U517" s="55"/>
      <c r="V517" s="55"/>
      <c r="W517" s="57"/>
      <c r="X517" s="55"/>
      <c r="Y517" s="55"/>
      <c r="Z517" s="55"/>
      <c r="AA517" s="55"/>
      <c r="AB517" s="55"/>
      <c r="AC517" s="55"/>
      <c r="AD517" s="58"/>
      <c r="AE517" s="55"/>
      <c r="AF517" s="55"/>
      <c r="AG517" s="55"/>
      <c r="AH517" s="55"/>
      <c r="AI517" s="55"/>
      <c r="AJ517" s="58"/>
      <c r="AK517" s="58"/>
      <c r="AL517" s="55"/>
      <c r="AM517" s="55"/>
      <c r="AN517" s="58"/>
      <c r="AO517" s="55"/>
      <c r="AP517" s="55"/>
      <c r="AQ517" s="55"/>
      <c r="AR517" s="59"/>
      <c r="AS517" s="59"/>
      <c r="AT517" s="56"/>
      <c r="AU517" s="55"/>
      <c r="AV517" s="59"/>
      <c r="AW517" s="55"/>
    </row>
    <row r="518" spans="1:49" ht="25.5" customHeight="1" x14ac:dyDescent="0.3">
      <c r="A518" s="49"/>
      <c r="B518" s="50"/>
      <c r="C518" s="50"/>
      <c r="D518" s="50"/>
      <c r="E518" s="51"/>
      <c r="F518" s="52"/>
      <c r="G518" s="50"/>
      <c r="H518" s="53"/>
      <c r="I518" s="40"/>
      <c r="J518" s="54"/>
      <c r="K518" s="54"/>
      <c r="L518" s="55"/>
      <c r="M518" s="55"/>
      <c r="N518" s="55"/>
      <c r="O518" s="55"/>
      <c r="P518" s="55"/>
      <c r="Q518" s="55"/>
      <c r="R518" s="55"/>
      <c r="S518" s="56"/>
      <c r="T518" s="55"/>
      <c r="U518" s="55"/>
      <c r="V518" s="55"/>
      <c r="W518" s="57"/>
      <c r="X518" s="55"/>
      <c r="Y518" s="55"/>
      <c r="Z518" s="55"/>
      <c r="AA518" s="55"/>
      <c r="AB518" s="55"/>
      <c r="AC518" s="55"/>
      <c r="AD518" s="58"/>
      <c r="AE518" s="55"/>
      <c r="AF518" s="55"/>
      <c r="AG518" s="55"/>
      <c r="AH518" s="55"/>
      <c r="AI518" s="55"/>
      <c r="AJ518" s="58"/>
      <c r="AK518" s="58"/>
      <c r="AL518" s="55"/>
      <c r="AM518" s="55"/>
      <c r="AN518" s="58"/>
      <c r="AO518" s="55"/>
      <c r="AP518" s="55"/>
      <c r="AQ518" s="55"/>
      <c r="AR518" s="59"/>
      <c r="AS518" s="59"/>
      <c r="AT518" s="56"/>
      <c r="AU518" s="55"/>
      <c r="AV518" s="59"/>
      <c r="AW518" s="55"/>
    </row>
    <row r="519" spans="1:49" ht="25.5" customHeight="1" x14ac:dyDescent="0.3">
      <c r="A519" s="49"/>
      <c r="B519" s="50"/>
      <c r="C519" s="50"/>
      <c r="D519" s="50"/>
      <c r="E519" s="51"/>
      <c r="F519" s="52"/>
      <c r="G519" s="50"/>
      <c r="H519" s="53"/>
      <c r="I519" s="40"/>
      <c r="J519" s="54"/>
      <c r="K519" s="54"/>
      <c r="L519" s="55"/>
      <c r="M519" s="55"/>
      <c r="N519" s="55"/>
      <c r="O519" s="55"/>
      <c r="P519" s="55"/>
      <c r="Q519" s="55"/>
      <c r="R519" s="55"/>
      <c r="S519" s="56"/>
      <c r="T519" s="55"/>
      <c r="U519" s="55"/>
      <c r="V519" s="55"/>
      <c r="W519" s="57"/>
      <c r="X519" s="55"/>
      <c r="Y519" s="55"/>
      <c r="Z519" s="55"/>
      <c r="AA519" s="55"/>
      <c r="AB519" s="55"/>
      <c r="AC519" s="55"/>
      <c r="AD519" s="58"/>
      <c r="AE519" s="55"/>
      <c r="AF519" s="55"/>
      <c r="AG519" s="55"/>
      <c r="AH519" s="55"/>
      <c r="AI519" s="55"/>
      <c r="AJ519" s="58"/>
      <c r="AK519" s="58"/>
      <c r="AL519" s="55"/>
      <c r="AM519" s="55"/>
      <c r="AN519" s="58"/>
      <c r="AO519" s="55"/>
      <c r="AP519" s="55"/>
      <c r="AQ519" s="55"/>
      <c r="AR519" s="59"/>
      <c r="AS519" s="59"/>
      <c r="AT519" s="56"/>
      <c r="AU519" s="55"/>
      <c r="AV519" s="59"/>
      <c r="AW519" s="55"/>
    </row>
    <row r="520" spans="1:49" ht="25.5" customHeight="1" x14ac:dyDescent="0.3">
      <c r="A520" s="49"/>
      <c r="B520" s="50"/>
      <c r="C520" s="50"/>
      <c r="D520" s="50"/>
      <c r="E520" s="51"/>
      <c r="F520" s="52"/>
      <c r="G520" s="50"/>
      <c r="H520" s="53"/>
      <c r="I520" s="40"/>
      <c r="J520" s="54"/>
      <c r="K520" s="54"/>
      <c r="L520" s="55"/>
      <c r="M520" s="55"/>
      <c r="N520" s="55"/>
      <c r="O520" s="55"/>
      <c r="P520" s="55"/>
      <c r="Q520" s="55"/>
      <c r="R520" s="55"/>
      <c r="S520" s="56"/>
      <c r="T520" s="55"/>
      <c r="U520" s="55"/>
      <c r="V520" s="55"/>
      <c r="W520" s="57"/>
      <c r="X520" s="55"/>
      <c r="Y520" s="55"/>
      <c r="Z520" s="55"/>
      <c r="AA520" s="55"/>
      <c r="AB520" s="55"/>
      <c r="AC520" s="55"/>
      <c r="AD520" s="58"/>
      <c r="AE520" s="55"/>
      <c r="AF520" s="55"/>
      <c r="AG520" s="55"/>
      <c r="AH520" s="55"/>
      <c r="AI520" s="55"/>
      <c r="AJ520" s="58"/>
      <c r="AK520" s="58"/>
      <c r="AL520" s="55"/>
      <c r="AM520" s="55"/>
      <c r="AN520" s="58"/>
      <c r="AO520" s="55"/>
      <c r="AP520" s="55"/>
      <c r="AQ520" s="55"/>
      <c r="AR520" s="59"/>
      <c r="AS520" s="59"/>
      <c r="AT520" s="56"/>
      <c r="AU520" s="55"/>
      <c r="AV520" s="59"/>
      <c r="AW520" s="55"/>
    </row>
    <row r="521" spans="1:49" ht="25.5" customHeight="1" x14ac:dyDescent="0.3">
      <c r="A521" s="49"/>
      <c r="B521" s="50"/>
      <c r="C521" s="50"/>
      <c r="D521" s="50"/>
      <c r="E521" s="51"/>
      <c r="F521" s="52"/>
      <c r="G521" s="50"/>
      <c r="H521" s="53"/>
      <c r="I521" s="40"/>
      <c r="J521" s="54"/>
      <c r="K521" s="54"/>
      <c r="L521" s="55"/>
      <c r="M521" s="55"/>
      <c r="N521" s="55"/>
      <c r="O521" s="55"/>
      <c r="P521" s="55"/>
      <c r="Q521" s="55"/>
      <c r="R521" s="55"/>
      <c r="S521" s="56"/>
      <c r="T521" s="55"/>
      <c r="U521" s="55"/>
      <c r="V521" s="55"/>
      <c r="W521" s="57"/>
      <c r="X521" s="55"/>
      <c r="Y521" s="55"/>
      <c r="Z521" s="55"/>
      <c r="AA521" s="55"/>
      <c r="AB521" s="55"/>
      <c r="AC521" s="55"/>
      <c r="AD521" s="58"/>
      <c r="AE521" s="55"/>
      <c r="AF521" s="55"/>
      <c r="AG521" s="55"/>
      <c r="AH521" s="55"/>
      <c r="AI521" s="55"/>
      <c r="AJ521" s="58"/>
      <c r="AK521" s="58"/>
      <c r="AL521" s="55"/>
      <c r="AM521" s="55"/>
      <c r="AN521" s="58"/>
      <c r="AO521" s="55"/>
      <c r="AP521" s="55"/>
      <c r="AQ521" s="55"/>
      <c r="AR521" s="59"/>
      <c r="AS521" s="59"/>
      <c r="AT521" s="56"/>
      <c r="AU521" s="55"/>
      <c r="AV521" s="59"/>
      <c r="AW521" s="55"/>
    </row>
    <row r="522" spans="1:49" ht="25.5" customHeight="1" x14ac:dyDescent="0.3">
      <c r="A522" s="49"/>
      <c r="B522" s="50"/>
      <c r="C522" s="50"/>
      <c r="D522" s="50"/>
      <c r="E522" s="51"/>
      <c r="F522" s="52"/>
      <c r="G522" s="50"/>
      <c r="H522" s="53"/>
      <c r="I522" s="40"/>
      <c r="J522" s="54"/>
      <c r="K522" s="54"/>
      <c r="L522" s="55"/>
      <c r="M522" s="55"/>
      <c r="N522" s="55"/>
      <c r="O522" s="55"/>
      <c r="P522" s="55"/>
      <c r="Q522" s="55"/>
      <c r="R522" s="55"/>
      <c r="S522" s="56"/>
      <c r="T522" s="55"/>
      <c r="U522" s="55"/>
      <c r="V522" s="55"/>
      <c r="W522" s="57"/>
      <c r="X522" s="55"/>
      <c r="Y522" s="55"/>
      <c r="Z522" s="55"/>
      <c r="AA522" s="55"/>
      <c r="AB522" s="55"/>
      <c r="AC522" s="55"/>
      <c r="AD522" s="58"/>
      <c r="AE522" s="55"/>
      <c r="AF522" s="55"/>
      <c r="AG522" s="55"/>
      <c r="AH522" s="55"/>
      <c r="AI522" s="55"/>
      <c r="AJ522" s="58"/>
      <c r="AK522" s="58"/>
      <c r="AL522" s="55"/>
      <c r="AM522" s="55"/>
      <c r="AN522" s="58"/>
      <c r="AO522" s="55"/>
      <c r="AP522" s="55"/>
      <c r="AQ522" s="55"/>
      <c r="AR522" s="59"/>
      <c r="AS522" s="59"/>
      <c r="AT522" s="56"/>
      <c r="AU522" s="55"/>
      <c r="AV522" s="59"/>
      <c r="AW522" s="55"/>
    </row>
    <row r="523" spans="1:49" ht="25.5" customHeight="1" x14ac:dyDescent="0.3">
      <c r="A523" s="49"/>
      <c r="B523" s="50"/>
      <c r="C523" s="50"/>
      <c r="D523" s="50"/>
      <c r="E523" s="51"/>
      <c r="F523" s="52"/>
      <c r="G523" s="50"/>
      <c r="H523" s="53"/>
      <c r="I523" s="40"/>
      <c r="J523" s="54"/>
      <c r="K523" s="54"/>
      <c r="L523" s="55"/>
      <c r="M523" s="55"/>
      <c r="N523" s="55"/>
      <c r="O523" s="55"/>
      <c r="P523" s="55"/>
      <c r="Q523" s="55"/>
      <c r="R523" s="55"/>
      <c r="S523" s="56"/>
      <c r="T523" s="55"/>
      <c r="U523" s="55"/>
      <c r="V523" s="55"/>
      <c r="W523" s="57"/>
      <c r="X523" s="55"/>
      <c r="Y523" s="55"/>
      <c r="Z523" s="55"/>
      <c r="AA523" s="55"/>
      <c r="AB523" s="55"/>
      <c r="AC523" s="55"/>
      <c r="AD523" s="58"/>
      <c r="AE523" s="55"/>
      <c r="AF523" s="55"/>
      <c r="AG523" s="55"/>
      <c r="AH523" s="55"/>
      <c r="AI523" s="55"/>
      <c r="AJ523" s="58"/>
      <c r="AK523" s="58"/>
      <c r="AL523" s="55"/>
      <c r="AM523" s="55"/>
      <c r="AN523" s="58"/>
      <c r="AO523" s="55"/>
      <c r="AP523" s="55"/>
      <c r="AQ523" s="55"/>
      <c r="AR523" s="59"/>
      <c r="AS523" s="59"/>
      <c r="AT523" s="56"/>
      <c r="AU523" s="55"/>
      <c r="AV523" s="59"/>
      <c r="AW523" s="55"/>
    </row>
    <row r="524" spans="1:49" ht="25.5" customHeight="1" x14ac:dyDescent="0.3">
      <c r="A524" s="49"/>
      <c r="B524" s="50"/>
      <c r="C524" s="50"/>
      <c r="D524" s="50"/>
      <c r="E524" s="51"/>
      <c r="F524" s="52"/>
      <c r="G524" s="50"/>
      <c r="H524" s="53"/>
      <c r="I524" s="40"/>
      <c r="J524" s="54"/>
      <c r="K524" s="54"/>
      <c r="L524" s="55"/>
      <c r="M524" s="55"/>
      <c r="N524" s="55"/>
      <c r="O524" s="55"/>
      <c r="P524" s="55"/>
      <c r="Q524" s="55"/>
      <c r="R524" s="55"/>
      <c r="S524" s="56"/>
      <c r="T524" s="55"/>
      <c r="U524" s="55"/>
      <c r="V524" s="55"/>
      <c r="W524" s="57"/>
      <c r="X524" s="55"/>
      <c r="Y524" s="55"/>
      <c r="Z524" s="55"/>
      <c r="AA524" s="55"/>
      <c r="AB524" s="55"/>
      <c r="AC524" s="55"/>
      <c r="AD524" s="58"/>
      <c r="AE524" s="55"/>
      <c r="AF524" s="55"/>
      <c r="AG524" s="55"/>
      <c r="AH524" s="55"/>
      <c r="AI524" s="55"/>
      <c r="AJ524" s="58"/>
      <c r="AK524" s="58"/>
      <c r="AL524" s="55"/>
      <c r="AM524" s="55"/>
      <c r="AN524" s="58"/>
      <c r="AO524" s="55"/>
      <c r="AP524" s="55"/>
      <c r="AQ524" s="55"/>
      <c r="AR524" s="59"/>
      <c r="AS524" s="59"/>
      <c r="AT524" s="56"/>
      <c r="AU524" s="55"/>
      <c r="AV524" s="59"/>
      <c r="AW524" s="55"/>
    </row>
    <row r="525" spans="1:49" ht="25.5" customHeight="1" x14ac:dyDescent="0.3">
      <c r="A525" s="49"/>
      <c r="B525" s="50"/>
      <c r="C525" s="50"/>
      <c r="D525" s="50"/>
      <c r="E525" s="51"/>
      <c r="F525" s="52"/>
      <c r="G525" s="50"/>
      <c r="H525" s="53"/>
      <c r="I525" s="40"/>
      <c r="J525" s="54"/>
      <c r="K525" s="54"/>
      <c r="L525" s="55"/>
      <c r="M525" s="55"/>
      <c r="N525" s="55"/>
      <c r="O525" s="55"/>
      <c r="P525" s="55"/>
      <c r="Q525" s="55"/>
      <c r="R525" s="55"/>
      <c r="S525" s="56"/>
      <c r="T525" s="55"/>
      <c r="U525" s="55"/>
      <c r="V525" s="55"/>
      <c r="W525" s="57"/>
      <c r="X525" s="55"/>
      <c r="Y525" s="55"/>
      <c r="Z525" s="55"/>
      <c r="AA525" s="55"/>
      <c r="AB525" s="55"/>
      <c r="AC525" s="55"/>
      <c r="AD525" s="58"/>
      <c r="AE525" s="55"/>
      <c r="AF525" s="55"/>
      <c r="AG525" s="55"/>
      <c r="AH525" s="55"/>
      <c r="AI525" s="55"/>
      <c r="AJ525" s="58"/>
      <c r="AK525" s="58"/>
      <c r="AL525" s="55"/>
      <c r="AM525" s="55"/>
      <c r="AN525" s="58"/>
      <c r="AO525" s="55"/>
      <c r="AP525" s="55"/>
      <c r="AQ525" s="55"/>
      <c r="AR525" s="59"/>
      <c r="AS525" s="59"/>
      <c r="AT525" s="56"/>
      <c r="AU525" s="55"/>
      <c r="AV525" s="59"/>
      <c r="AW525" s="55"/>
    </row>
    <row r="526" spans="1:49" ht="25.5" customHeight="1" x14ac:dyDescent="0.3">
      <c r="A526" s="49"/>
      <c r="B526" s="50"/>
      <c r="C526" s="50"/>
      <c r="D526" s="50"/>
      <c r="E526" s="51"/>
      <c r="F526" s="52"/>
      <c r="G526" s="50"/>
      <c r="H526" s="53"/>
      <c r="I526" s="40"/>
      <c r="J526" s="54"/>
      <c r="K526" s="54"/>
      <c r="L526" s="55"/>
      <c r="M526" s="55"/>
      <c r="N526" s="55"/>
      <c r="O526" s="55"/>
      <c r="P526" s="55"/>
      <c r="Q526" s="55"/>
      <c r="R526" s="55"/>
      <c r="S526" s="56"/>
      <c r="T526" s="55"/>
      <c r="U526" s="55"/>
      <c r="V526" s="55"/>
      <c r="W526" s="57"/>
      <c r="X526" s="55"/>
      <c r="Y526" s="55"/>
      <c r="Z526" s="55"/>
      <c r="AA526" s="55"/>
      <c r="AB526" s="55"/>
      <c r="AC526" s="55"/>
      <c r="AD526" s="58"/>
      <c r="AE526" s="55"/>
      <c r="AF526" s="55"/>
      <c r="AG526" s="55"/>
      <c r="AH526" s="55"/>
      <c r="AI526" s="55"/>
      <c r="AJ526" s="58"/>
      <c r="AK526" s="58"/>
      <c r="AL526" s="55"/>
      <c r="AM526" s="55"/>
      <c r="AN526" s="58"/>
      <c r="AO526" s="55"/>
      <c r="AP526" s="55"/>
      <c r="AQ526" s="55"/>
      <c r="AR526" s="59"/>
      <c r="AS526" s="59"/>
      <c r="AT526" s="56"/>
      <c r="AU526" s="55"/>
      <c r="AV526" s="59"/>
      <c r="AW526" s="55"/>
    </row>
    <row r="527" spans="1:49" ht="25.5" customHeight="1" x14ac:dyDescent="0.3">
      <c r="A527" s="49"/>
      <c r="B527" s="50"/>
      <c r="C527" s="50"/>
      <c r="D527" s="50"/>
      <c r="E527" s="51"/>
      <c r="F527" s="52"/>
      <c r="G527" s="50"/>
      <c r="H527" s="53"/>
      <c r="I527" s="40"/>
      <c r="J527" s="54"/>
      <c r="K527" s="54"/>
      <c r="L527" s="55"/>
      <c r="M527" s="55"/>
      <c r="N527" s="55"/>
      <c r="O527" s="55"/>
      <c r="P527" s="55"/>
      <c r="Q527" s="55"/>
      <c r="R527" s="55"/>
      <c r="S527" s="56"/>
      <c r="T527" s="55"/>
      <c r="U527" s="55"/>
      <c r="V527" s="55"/>
      <c r="W527" s="57"/>
      <c r="X527" s="55"/>
      <c r="Y527" s="55"/>
      <c r="Z527" s="55"/>
      <c r="AA527" s="55"/>
      <c r="AB527" s="55"/>
      <c r="AC527" s="55"/>
      <c r="AD527" s="58"/>
      <c r="AE527" s="55"/>
      <c r="AF527" s="55"/>
      <c r="AG527" s="55"/>
      <c r="AH527" s="55"/>
      <c r="AI527" s="55"/>
      <c r="AJ527" s="58"/>
      <c r="AK527" s="58"/>
      <c r="AL527" s="55"/>
      <c r="AM527" s="55"/>
      <c r="AN527" s="58"/>
      <c r="AO527" s="55"/>
      <c r="AP527" s="55"/>
      <c r="AQ527" s="55"/>
      <c r="AR527" s="59"/>
      <c r="AS527" s="59"/>
      <c r="AT527" s="56"/>
      <c r="AU527" s="55"/>
      <c r="AV527" s="59"/>
      <c r="AW527" s="55"/>
    </row>
    <row r="528" spans="1:49" ht="25.5" customHeight="1" x14ac:dyDescent="0.3">
      <c r="A528" s="49"/>
      <c r="B528" s="50"/>
      <c r="C528" s="50"/>
      <c r="D528" s="50"/>
      <c r="E528" s="51"/>
      <c r="F528" s="52"/>
      <c r="G528" s="50"/>
      <c r="H528" s="53"/>
      <c r="I528" s="40"/>
      <c r="J528" s="54"/>
      <c r="K528" s="54"/>
      <c r="L528" s="55"/>
      <c r="M528" s="55"/>
      <c r="N528" s="55"/>
      <c r="O528" s="55"/>
      <c r="P528" s="55"/>
      <c r="Q528" s="55"/>
      <c r="R528" s="55"/>
      <c r="S528" s="56"/>
      <c r="T528" s="55"/>
      <c r="U528" s="55"/>
      <c r="V528" s="55"/>
      <c r="W528" s="57"/>
      <c r="X528" s="55"/>
      <c r="Y528" s="55"/>
      <c r="Z528" s="55"/>
      <c r="AA528" s="55"/>
      <c r="AB528" s="55"/>
      <c r="AC528" s="55"/>
      <c r="AD528" s="58"/>
      <c r="AE528" s="55"/>
      <c r="AF528" s="55"/>
      <c r="AG528" s="55"/>
      <c r="AH528" s="55"/>
      <c r="AI528" s="55"/>
      <c r="AJ528" s="58"/>
      <c r="AK528" s="58"/>
      <c r="AL528" s="55"/>
      <c r="AM528" s="55"/>
      <c r="AN528" s="58"/>
      <c r="AO528" s="55"/>
      <c r="AP528" s="55"/>
      <c r="AQ528" s="55"/>
      <c r="AR528" s="59"/>
      <c r="AS528" s="59"/>
      <c r="AT528" s="56"/>
      <c r="AU528" s="55"/>
      <c r="AV528" s="59"/>
      <c r="AW528" s="55"/>
    </row>
    <row r="529" spans="1:49" ht="25.5" customHeight="1" x14ac:dyDescent="0.3">
      <c r="A529" s="49"/>
      <c r="B529" s="50"/>
      <c r="C529" s="50"/>
      <c r="D529" s="50"/>
      <c r="E529" s="51"/>
      <c r="F529" s="52"/>
      <c r="G529" s="50"/>
      <c r="H529" s="53"/>
      <c r="I529" s="40"/>
      <c r="J529" s="54"/>
      <c r="K529" s="54"/>
      <c r="L529" s="55"/>
      <c r="M529" s="55"/>
      <c r="N529" s="55"/>
      <c r="O529" s="55"/>
      <c r="P529" s="55"/>
      <c r="Q529" s="55"/>
      <c r="R529" s="55"/>
      <c r="S529" s="56"/>
      <c r="T529" s="55"/>
      <c r="U529" s="55"/>
      <c r="V529" s="55"/>
      <c r="W529" s="57"/>
      <c r="X529" s="55"/>
      <c r="Y529" s="55"/>
      <c r="Z529" s="55"/>
      <c r="AA529" s="55"/>
      <c r="AB529" s="55"/>
      <c r="AC529" s="55"/>
      <c r="AD529" s="58"/>
      <c r="AE529" s="55"/>
      <c r="AF529" s="55"/>
      <c r="AG529" s="55"/>
      <c r="AH529" s="55"/>
      <c r="AI529" s="55"/>
      <c r="AJ529" s="58"/>
      <c r="AK529" s="58"/>
      <c r="AL529" s="55"/>
      <c r="AM529" s="55"/>
      <c r="AN529" s="58"/>
      <c r="AO529" s="55"/>
      <c r="AP529" s="55"/>
      <c r="AQ529" s="55"/>
      <c r="AR529" s="59"/>
      <c r="AS529" s="59"/>
      <c r="AT529" s="56"/>
      <c r="AU529" s="55"/>
      <c r="AV529" s="59"/>
      <c r="AW529" s="55"/>
    </row>
    <row r="530" spans="1:49" ht="25.5" customHeight="1" x14ac:dyDescent="0.3">
      <c r="A530" s="49"/>
      <c r="B530" s="50"/>
      <c r="C530" s="50"/>
      <c r="D530" s="50"/>
      <c r="E530" s="51"/>
      <c r="F530" s="52"/>
      <c r="G530" s="50"/>
      <c r="H530" s="53"/>
      <c r="I530" s="40"/>
      <c r="J530" s="54"/>
      <c r="K530" s="54"/>
      <c r="L530" s="55"/>
      <c r="M530" s="55"/>
      <c r="N530" s="55"/>
      <c r="O530" s="55"/>
      <c r="P530" s="55"/>
      <c r="Q530" s="55"/>
      <c r="R530" s="55"/>
      <c r="S530" s="56"/>
      <c r="T530" s="55"/>
      <c r="U530" s="55"/>
      <c r="V530" s="55"/>
      <c r="W530" s="57"/>
      <c r="X530" s="55"/>
      <c r="Y530" s="55"/>
      <c r="Z530" s="55"/>
      <c r="AA530" s="55"/>
      <c r="AB530" s="55"/>
      <c r="AC530" s="55"/>
      <c r="AD530" s="58"/>
      <c r="AE530" s="55"/>
      <c r="AF530" s="55"/>
      <c r="AG530" s="55"/>
      <c r="AH530" s="55"/>
      <c r="AI530" s="55"/>
      <c r="AJ530" s="58"/>
      <c r="AK530" s="58"/>
      <c r="AL530" s="55"/>
      <c r="AM530" s="55"/>
      <c r="AN530" s="58"/>
      <c r="AO530" s="55"/>
      <c r="AP530" s="55"/>
      <c r="AQ530" s="55"/>
      <c r="AR530" s="59"/>
      <c r="AS530" s="59"/>
      <c r="AT530" s="56"/>
      <c r="AU530" s="55"/>
      <c r="AV530" s="59"/>
      <c r="AW530" s="55"/>
    </row>
    <row r="531" spans="1:49" ht="25.5" customHeight="1" x14ac:dyDescent="0.3">
      <c r="A531" s="49"/>
      <c r="B531" s="50"/>
      <c r="C531" s="50"/>
      <c r="D531" s="50"/>
      <c r="E531" s="51"/>
      <c r="F531" s="52"/>
      <c r="G531" s="50"/>
      <c r="H531" s="53"/>
      <c r="I531" s="40"/>
      <c r="J531" s="54"/>
      <c r="K531" s="54"/>
      <c r="L531" s="55"/>
      <c r="M531" s="55"/>
      <c r="N531" s="55"/>
      <c r="O531" s="55"/>
      <c r="P531" s="55"/>
      <c r="Q531" s="55"/>
      <c r="R531" s="55"/>
      <c r="S531" s="56"/>
      <c r="T531" s="55"/>
      <c r="U531" s="55"/>
      <c r="V531" s="55"/>
      <c r="W531" s="57"/>
      <c r="X531" s="55"/>
      <c r="Y531" s="55"/>
      <c r="Z531" s="55"/>
      <c r="AA531" s="55"/>
      <c r="AB531" s="55"/>
      <c r="AC531" s="55"/>
      <c r="AD531" s="58"/>
      <c r="AE531" s="55"/>
      <c r="AF531" s="55"/>
      <c r="AG531" s="55"/>
      <c r="AH531" s="55"/>
      <c r="AI531" s="55"/>
      <c r="AJ531" s="58"/>
      <c r="AK531" s="58"/>
      <c r="AL531" s="55"/>
      <c r="AM531" s="55"/>
      <c r="AN531" s="58"/>
      <c r="AO531" s="55"/>
      <c r="AP531" s="55"/>
      <c r="AQ531" s="55"/>
      <c r="AR531" s="59"/>
      <c r="AS531" s="59"/>
      <c r="AT531" s="56"/>
      <c r="AU531" s="55"/>
      <c r="AV531" s="59"/>
      <c r="AW531" s="55"/>
    </row>
    <row r="532" spans="1:49" ht="25.5" customHeight="1" x14ac:dyDescent="0.3">
      <c r="A532" s="49"/>
      <c r="B532" s="50"/>
      <c r="C532" s="50"/>
      <c r="D532" s="50"/>
      <c r="E532" s="51"/>
      <c r="F532" s="52"/>
      <c r="G532" s="50"/>
      <c r="H532" s="53"/>
      <c r="I532" s="40"/>
      <c r="J532" s="54"/>
      <c r="K532" s="54"/>
      <c r="L532" s="55"/>
      <c r="M532" s="55"/>
      <c r="N532" s="55"/>
      <c r="O532" s="55"/>
      <c r="P532" s="55"/>
      <c r="Q532" s="55"/>
      <c r="R532" s="55"/>
      <c r="S532" s="56"/>
      <c r="T532" s="55"/>
      <c r="U532" s="55"/>
      <c r="V532" s="55"/>
      <c r="W532" s="57"/>
      <c r="X532" s="55"/>
      <c r="Y532" s="55"/>
      <c r="Z532" s="55"/>
      <c r="AA532" s="55"/>
      <c r="AB532" s="55"/>
      <c r="AC532" s="55"/>
      <c r="AD532" s="58"/>
      <c r="AE532" s="55"/>
      <c r="AF532" s="55"/>
      <c r="AG532" s="55"/>
      <c r="AH532" s="55"/>
      <c r="AI532" s="55"/>
      <c r="AJ532" s="58"/>
      <c r="AK532" s="58"/>
      <c r="AL532" s="55"/>
      <c r="AM532" s="55"/>
      <c r="AN532" s="58"/>
      <c r="AO532" s="55"/>
      <c r="AP532" s="55"/>
      <c r="AQ532" s="55"/>
      <c r="AR532" s="59"/>
      <c r="AS532" s="59"/>
      <c r="AT532" s="56"/>
      <c r="AU532" s="55"/>
      <c r="AV532" s="59"/>
      <c r="AW532" s="55"/>
    </row>
    <row r="533" spans="1:49" ht="25.5" customHeight="1" x14ac:dyDescent="0.3">
      <c r="A533" s="49"/>
      <c r="B533" s="50"/>
      <c r="C533" s="50"/>
      <c r="D533" s="50"/>
      <c r="E533" s="51"/>
      <c r="F533" s="52"/>
      <c r="G533" s="50"/>
      <c r="H533" s="53"/>
      <c r="I533" s="40"/>
      <c r="J533" s="54"/>
      <c r="K533" s="54"/>
      <c r="L533" s="55"/>
      <c r="M533" s="55"/>
      <c r="N533" s="55"/>
      <c r="O533" s="55"/>
      <c r="P533" s="55"/>
      <c r="Q533" s="55"/>
      <c r="R533" s="55"/>
      <c r="S533" s="56"/>
      <c r="T533" s="55"/>
      <c r="U533" s="55"/>
      <c r="V533" s="55"/>
      <c r="W533" s="57"/>
      <c r="X533" s="55"/>
      <c r="Y533" s="55"/>
      <c r="Z533" s="55"/>
      <c r="AA533" s="55"/>
      <c r="AB533" s="55"/>
      <c r="AC533" s="55"/>
      <c r="AD533" s="58"/>
      <c r="AE533" s="55"/>
      <c r="AF533" s="55"/>
      <c r="AG533" s="55"/>
      <c r="AH533" s="55"/>
      <c r="AI533" s="55"/>
      <c r="AJ533" s="58"/>
      <c r="AK533" s="58"/>
      <c r="AL533" s="55"/>
      <c r="AM533" s="55"/>
      <c r="AN533" s="58"/>
      <c r="AO533" s="55"/>
      <c r="AP533" s="55"/>
      <c r="AQ533" s="55"/>
      <c r="AR533" s="59"/>
      <c r="AS533" s="59"/>
      <c r="AT533" s="56"/>
      <c r="AU533" s="55"/>
      <c r="AV533" s="59"/>
      <c r="AW533" s="55"/>
    </row>
    <row r="534" spans="1:49" ht="25.5" customHeight="1" x14ac:dyDescent="0.3">
      <c r="A534" s="49"/>
      <c r="B534" s="50"/>
      <c r="C534" s="50"/>
      <c r="D534" s="50"/>
      <c r="E534" s="51"/>
      <c r="F534" s="52"/>
      <c r="G534" s="50"/>
      <c r="H534" s="53"/>
      <c r="I534" s="40"/>
      <c r="J534" s="54"/>
      <c r="K534" s="54"/>
      <c r="L534" s="55"/>
      <c r="M534" s="55"/>
      <c r="N534" s="55"/>
      <c r="O534" s="55"/>
      <c r="P534" s="55"/>
      <c r="Q534" s="55"/>
      <c r="R534" s="55"/>
      <c r="S534" s="56"/>
      <c r="T534" s="55"/>
      <c r="U534" s="55"/>
      <c r="V534" s="55"/>
      <c r="W534" s="57"/>
      <c r="X534" s="55"/>
      <c r="Y534" s="55"/>
      <c r="Z534" s="55"/>
      <c r="AA534" s="55"/>
      <c r="AB534" s="55"/>
      <c r="AC534" s="55"/>
      <c r="AD534" s="58"/>
      <c r="AE534" s="55"/>
      <c r="AF534" s="55"/>
      <c r="AG534" s="55"/>
      <c r="AH534" s="55"/>
      <c r="AI534" s="55"/>
      <c r="AJ534" s="58"/>
      <c r="AK534" s="58"/>
      <c r="AL534" s="55"/>
      <c r="AM534" s="55"/>
      <c r="AN534" s="58"/>
      <c r="AO534" s="55"/>
      <c r="AP534" s="55"/>
      <c r="AQ534" s="55"/>
      <c r="AR534" s="59"/>
      <c r="AS534" s="59"/>
      <c r="AT534" s="56"/>
      <c r="AU534" s="55"/>
      <c r="AV534" s="59"/>
      <c r="AW534" s="55"/>
    </row>
    <row r="535" spans="1:49" ht="25.5" customHeight="1" x14ac:dyDescent="0.3">
      <c r="A535" s="49"/>
      <c r="B535" s="50"/>
      <c r="C535" s="50"/>
      <c r="D535" s="50"/>
      <c r="E535" s="51"/>
      <c r="F535" s="52"/>
      <c r="G535" s="50"/>
      <c r="H535" s="53"/>
      <c r="I535" s="40"/>
      <c r="J535" s="54"/>
      <c r="K535" s="54"/>
      <c r="L535" s="55"/>
      <c r="M535" s="55"/>
      <c r="N535" s="55"/>
      <c r="O535" s="55"/>
      <c r="P535" s="55"/>
      <c r="Q535" s="55"/>
      <c r="R535" s="55"/>
      <c r="S535" s="56"/>
      <c r="T535" s="55"/>
      <c r="U535" s="55"/>
      <c r="V535" s="55"/>
      <c r="W535" s="57"/>
      <c r="X535" s="55"/>
      <c r="Y535" s="55"/>
      <c r="Z535" s="55"/>
      <c r="AA535" s="55"/>
      <c r="AB535" s="55"/>
      <c r="AC535" s="55"/>
      <c r="AD535" s="58"/>
      <c r="AE535" s="55"/>
      <c r="AF535" s="55"/>
      <c r="AG535" s="55"/>
      <c r="AH535" s="55"/>
      <c r="AI535" s="55"/>
      <c r="AJ535" s="58"/>
      <c r="AK535" s="58"/>
      <c r="AL535" s="55"/>
      <c r="AM535" s="55"/>
      <c r="AN535" s="58"/>
      <c r="AO535" s="55"/>
      <c r="AP535" s="55"/>
      <c r="AQ535" s="55"/>
      <c r="AR535" s="59"/>
      <c r="AS535" s="59"/>
      <c r="AT535" s="56"/>
      <c r="AU535" s="55"/>
      <c r="AV535" s="59"/>
      <c r="AW535" s="55"/>
    </row>
    <row r="536" spans="1:49" ht="25.5" customHeight="1" x14ac:dyDescent="0.3">
      <c r="A536" s="49"/>
      <c r="B536" s="50"/>
      <c r="C536" s="50"/>
      <c r="D536" s="50"/>
      <c r="E536" s="51"/>
      <c r="F536" s="52"/>
      <c r="G536" s="50"/>
      <c r="H536" s="53"/>
      <c r="I536" s="40"/>
      <c r="J536" s="54"/>
      <c r="K536" s="54"/>
      <c r="L536" s="55"/>
      <c r="M536" s="55"/>
      <c r="N536" s="55"/>
      <c r="O536" s="55"/>
      <c r="P536" s="55"/>
      <c r="Q536" s="55"/>
      <c r="R536" s="55"/>
      <c r="S536" s="56"/>
      <c r="T536" s="55"/>
      <c r="U536" s="55"/>
      <c r="V536" s="55"/>
      <c r="W536" s="57"/>
      <c r="X536" s="55"/>
      <c r="Y536" s="55"/>
      <c r="Z536" s="55"/>
      <c r="AA536" s="55"/>
      <c r="AB536" s="55"/>
      <c r="AC536" s="55"/>
      <c r="AD536" s="58"/>
      <c r="AE536" s="55"/>
      <c r="AF536" s="55"/>
      <c r="AG536" s="55"/>
      <c r="AH536" s="55"/>
      <c r="AI536" s="55"/>
      <c r="AJ536" s="58"/>
      <c r="AK536" s="58"/>
      <c r="AL536" s="55"/>
      <c r="AM536" s="55"/>
      <c r="AN536" s="58"/>
      <c r="AO536" s="55"/>
      <c r="AP536" s="55"/>
      <c r="AQ536" s="55"/>
      <c r="AR536" s="59"/>
      <c r="AS536" s="59"/>
      <c r="AT536" s="56"/>
      <c r="AU536" s="55"/>
      <c r="AV536" s="59"/>
      <c r="AW536" s="55"/>
    </row>
    <row r="537" spans="1:49" ht="25.5" customHeight="1" x14ac:dyDescent="0.3">
      <c r="A537" s="49"/>
      <c r="B537" s="50"/>
      <c r="C537" s="50"/>
      <c r="D537" s="50"/>
      <c r="E537" s="51"/>
      <c r="F537" s="52"/>
      <c r="G537" s="50"/>
      <c r="H537" s="53"/>
      <c r="I537" s="40"/>
      <c r="J537" s="54"/>
      <c r="K537" s="54"/>
      <c r="L537" s="55"/>
      <c r="M537" s="55"/>
      <c r="N537" s="55"/>
      <c r="O537" s="55"/>
      <c r="P537" s="55"/>
      <c r="Q537" s="55"/>
      <c r="R537" s="55"/>
      <c r="S537" s="56"/>
      <c r="T537" s="55"/>
      <c r="U537" s="55"/>
      <c r="V537" s="55"/>
      <c r="W537" s="57"/>
      <c r="X537" s="55"/>
      <c r="Y537" s="55"/>
      <c r="Z537" s="55"/>
      <c r="AA537" s="55"/>
      <c r="AB537" s="55"/>
      <c r="AC537" s="55"/>
      <c r="AD537" s="58"/>
      <c r="AE537" s="55"/>
      <c r="AF537" s="55"/>
      <c r="AG537" s="55"/>
      <c r="AH537" s="55"/>
      <c r="AI537" s="55"/>
      <c r="AJ537" s="58"/>
      <c r="AK537" s="58"/>
      <c r="AL537" s="55"/>
      <c r="AM537" s="55"/>
      <c r="AN537" s="58"/>
      <c r="AO537" s="55"/>
      <c r="AP537" s="55"/>
      <c r="AQ537" s="55"/>
      <c r="AR537" s="59"/>
      <c r="AS537" s="59"/>
      <c r="AT537" s="56"/>
      <c r="AU537" s="55"/>
      <c r="AV537" s="59"/>
      <c r="AW537" s="55"/>
    </row>
    <row r="538" spans="1:49" ht="25.5" customHeight="1" x14ac:dyDescent="0.3">
      <c r="A538" s="49"/>
      <c r="B538" s="50"/>
      <c r="C538" s="50"/>
      <c r="D538" s="50"/>
      <c r="E538" s="51"/>
      <c r="F538" s="52"/>
      <c r="G538" s="50"/>
      <c r="H538" s="53"/>
      <c r="I538" s="40"/>
      <c r="J538" s="54"/>
      <c r="K538" s="54"/>
      <c r="L538" s="55"/>
      <c r="M538" s="55"/>
      <c r="N538" s="55"/>
      <c r="O538" s="55"/>
      <c r="P538" s="55"/>
      <c r="Q538" s="55"/>
      <c r="R538" s="55"/>
      <c r="S538" s="56"/>
      <c r="T538" s="55"/>
      <c r="U538" s="55"/>
      <c r="V538" s="55"/>
      <c r="W538" s="57"/>
      <c r="X538" s="55"/>
      <c r="Y538" s="55"/>
      <c r="Z538" s="55"/>
      <c r="AA538" s="55"/>
      <c r="AB538" s="55"/>
      <c r="AC538" s="55"/>
      <c r="AD538" s="58"/>
      <c r="AE538" s="55"/>
      <c r="AF538" s="55"/>
      <c r="AG538" s="55"/>
      <c r="AH538" s="55"/>
      <c r="AI538" s="55"/>
      <c r="AJ538" s="58"/>
      <c r="AK538" s="58"/>
      <c r="AL538" s="55"/>
      <c r="AM538" s="55"/>
      <c r="AN538" s="58"/>
      <c r="AO538" s="55"/>
      <c r="AP538" s="55"/>
      <c r="AQ538" s="55"/>
      <c r="AR538" s="59"/>
      <c r="AS538" s="59"/>
      <c r="AT538" s="56"/>
      <c r="AU538" s="55"/>
      <c r="AV538" s="59"/>
      <c r="AW538" s="55"/>
    </row>
    <row r="539" spans="1:49" ht="25.5" customHeight="1" x14ac:dyDescent="0.3">
      <c r="A539" s="49"/>
      <c r="B539" s="50"/>
      <c r="C539" s="50"/>
      <c r="D539" s="50"/>
      <c r="E539" s="51"/>
      <c r="F539" s="52"/>
      <c r="G539" s="50"/>
      <c r="H539" s="53"/>
      <c r="I539" s="40"/>
      <c r="J539" s="54"/>
      <c r="K539" s="54"/>
      <c r="L539" s="55"/>
      <c r="M539" s="55"/>
      <c r="N539" s="55"/>
      <c r="O539" s="55"/>
      <c r="P539" s="55"/>
      <c r="Q539" s="55"/>
      <c r="R539" s="55"/>
      <c r="S539" s="56"/>
      <c r="T539" s="55"/>
      <c r="U539" s="55"/>
      <c r="V539" s="55"/>
      <c r="W539" s="57"/>
      <c r="X539" s="55"/>
      <c r="Y539" s="55"/>
      <c r="Z539" s="55"/>
      <c r="AA539" s="55"/>
      <c r="AB539" s="55"/>
      <c r="AC539" s="55"/>
      <c r="AD539" s="58"/>
      <c r="AE539" s="55"/>
      <c r="AF539" s="55"/>
      <c r="AG539" s="55"/>
      <c r="AH539" s="55"/>
      <c r="AI539" s="55"/>
      <c r="AJ539" s="58"/>
      <c r="AK539" s="58"/>
      <c r="AL539" s="55"/>
      <c r="AM539" s="55"/>
      <c r="AN539" s="58"/>
      <c r="AO539" s="55"/>
      <c r="AP539" s="55"/>
      <c r="AQ539" s="55"/>
      <c r="AR539" s="59"/>
      <c r="AS539" s="59"/>
      <c r="AT539" s="56"/>
      <c r="AU539" s="55"/>
      <c r="AV539" s="59"/>
      <c r="AW539" s="55"/>
    </row>
    <row r="540" spans="1:49" ht="25.5" customHeight="1" x14ac:dyDescent="0.3">
      <c r="A540" s="49"/>
      <c r="B540" s="50"/>
      <c r="C540" s="50"/>
      <c r="D540" s="50"/>
      <c r="E540" s="51"/>
      <c r="F540" s="52"/>
      <c r="G540" s="50"/>
      <c r="H540" s="53"/>
      <c r="I540" s="40"/>
      <c r="J540" s="54"/>
      <c r="K540" s="54"/>
      <c r="L540" s="55"/>
      <c r="M540" s="55"/>
      <c r="N540" s="55"/>
      <c r="O540" s="55"/>
      <c r="P540" s="55"/>
      <c r="Q540" s="55"/>
      <c r="R540" s="55"/>
      <c r="S540" s="56"/>
      <c r="T540" s="55"/>
      <c r="U540" s="55"/>
      <c r="V540" s="55"/>
      <c r="W540" s="57"/>
      <c r="X540" s="55"/>
      <c r="Y540" s="55"/>
      <c r="Z540" s="55"/>
      <c r="AA540" s="55"/>
      <c r="AB540" s="55"/>
      <c r="AC540" s="55"/>
      <c r="AD540" s="58"/>
      <c r="AE540" s="55"/>
      <c r="AF540" s="55"/>
      <c r="AG540" s="55"/>
      <c r="AH540" s="55"/>
      <c r="AI540" s="55"/>
      <c r="AJ540" s="58"/>
      <c r="AK540" s="58"/>
      <c r="AL540" s="55"/>
      <c r="AM540" s="55"/>
      <c r="AN540" s="58"/>
      <c r="AO540" s="55"/>
      <c r="AP540" s="55"/>
      <c r="AQ540" s="55"/>
      <c r="AR540" s="59"/>
      <c r="AS540" s="59"/>
      <c r="AT540" s="56"/>
      <c r="AU540" s="55"/>
      <c r="AV540" s="59"/>
      <c r="AW540" s="55"/>
    </row>
    <row r="541" spans="1:49" ht="25.5" customHeight="1" x14ac:dyDescent="0.3">
      <c r="A541" s="49"/>
      <c r="B541" s="50"/>
      <c r="C541" s="50"/>
      <c r="D541" s="50"/>
      <c r="E541" s="51"/>
      <c r="F541" s="52"/>
      <c r="G541" s="50"/>
      <c r="H541" s="53"/>
      <c r="I541" s="40"/>
      <c r="J541" s="54"/>
      <c r="K541" s="54"/>
      <c r="L541" s="55"/>
      <c r="M541" s="55"/>
      <c r="N541" s="55"/>
      <c r="O541" s="55"/>
      <c r="P541" s="55"/>
      <c r="Q541" s="55"/>
      <c r="R541" s="55"/>
      <c r="S541" s="56"/>
      <c r="T541" s="55"/>
      <c r="U541" s="55"/>
      <c r="V541" s="55"/>
      <c r="W541" s="57"/>
      <c r="X541" s="55"/>
      <c r="Y541" s="55"/>
      <c r="Z541" s="55"/>
      <c r="AA541" s="55"/>
      <c r="AB541" s="55"/>
      <c r="AC541" s="55"/>
      <c r="AD541" s="58"/>
      <c r="AE541" s="55"/>
      <c r="AF541" s="55"/>
      <c r="AG541" s="55"/>
      <c r="AH541" s="55"/>
      <c r="AI541" s="55"/>
      <c r="AJ541" s="58"/>
      <c r="AK541" s="58"/>
      <c r="AL541" s="55"/>
      <c r="AM541" s="55"/>
      <c r="AN541" s="58"/>
      <c r="AO541" s="55"/>
      <c r="AP541" s="55"/>
      <c r="AQ541" s="55"/>
      <c r="AR541" s="59"/>
      <c r="AS541" s="59"/>
      <c r="AT541" s="56"/>
      <c r="AU541" s="55"/>
      <c r="AV541" s="59"/>
      <c r="AW541" s="55"/>
    </row>
    <row r="542" spans="1:49" ht="25.5" customHeight="1" x14ac:dyDescent="0.3">
      <c r="A542" s="49"/>
      <c r="B542" s="50"/>
      <c r="C542" s="50"/>
      <c r="D542" s="50"/>
      <c r="E542" s="51"/>
      <c r="F542" s="52"/>
      <c r="G542" s="50"/>
      <c r="H542" s="53"/>
      <c r="I542" s="40"/>
      <c r="J542" s="54"/>
      <c r="K542" s="54"/>
      <c r="L542" s="55"/>
      <c r="M542" s="55"/>
      <c r="N542" s="55"/>
      <c r="O542" s="55"/>
      <c r="P542" s="55"/>
      <c r="Q542" s="55"/>
      <c r="R542" s="55"/>
      <c r="S542" s="56"/>
      <c r="T542" s="55"/>
      <c r="U542" s="55"/>
      <c r="V542" s="55"/>
      <c r="W542" s="57"/>
      <c r="X542" s="55"/>
      <c r="Y542" s="55"/>
      <c r="Z542" s="55"/>
      <c r="AA542" s="55"/>
      <c r="AB542" s="55"/>
      <c r="AC542" s="55"/>
      <c r="AD542" s="58"/>
      <c r="AE542" s="55"/>
      <c r="AF542" s="55"/>
      <c r="AG542" s="55"/>
      <c r="AH542" s="55"/>
      <c r="AI542" s="55"/>
      <c r="AJ542" s="58"/>
      <c r="AK542" s="58"/>
      <c r="AL542" s="55"/>
      <c r="AM542" s="55"/>
      <c r="AN542" s="58"/>
      <c r="AO542" s="55"/>
      <c r="AP542" s="55"/>
      <c r="AQ542" s="55"/>
      <c r="AR542" s="59"/>
      <c r="AS542" s="59"/>
      <c r="AT542" s="56"/>
      <c r="AU542" s="55"/>
      <c r="AV542" s="59"/>
      <c r="AW542" s="55"/>
    </row>
    <row r="543" spans="1:49" ht="25.5" customHeight="1" x14ac:dyDescent="0.3">
      <c r="A543" s="49"/>
      <c r="B543" s="50"/>
      <c r="C543" s="50"/>
      <c r="D543" s="50"/>
      <c r="E543" s="51"/>
      <c r="F543" s="52"/>
      <c r="G543" s="50"/>
      <c r="H543" s="53"/>
      <c r="I543" s="40"/>
      <c r="J543" s="54"/>
      <c r="K543" s="54"/>
      <c r="L543" s="55"/>
      <c r="M543" s="55"/>
      <c r="N543" s="55"/>
      <c r="O543" s="55"/>
      <c r="P543" s="55"/>
      <c r="Q543" s="55"/>
      <c r="R543" s="55"/>
      <c r="S543" s="56"/>
      <c r="T543" s="55"/>
      <c r="U543" s="55"/>
      <c r="V543" s="55"/>
      <c r="W543" s="57"/>
      <c r="X543" s="55"/>
      <c r="Y543" s="55"/>
      <c r="Z543" s="55"/>
      <c r="AA543" s="55"/>
      <c r="AB543" s="55"/>
      <c r="AC543" s="55"/>
      <c r="AD543" s="58"/>
      <c r="AE543" s="55"/>
      <c r="AF543" s="55"/>
      <c r="AG543" s="55"/>
      <c r="AH543" s="55"/>
      <c r="AI543" s="55"/>
      <c r="AJ543" s="58"/>
      <c r="AK543" s="58"/>
      <c r="AL543" s="55"/>
      <c r="AM543" s="55"/>
      <c r="AN543" s="58"/>
      <c r="AO543" s="55"/>
      <c r="AP543" s="55"/>
      <c r="AQ543" s="55"/>
      <c r="AR543" s="59"/>
      <c r="AS543" s="59"/>
      <c r="AT543" s="56"/>
      <c r="AU543" s="55"/>
      <c r="AV543" s="59"/>
      <c r="AW543" s="55"/>
    </row>
    <row r="544" spans="1:49" ht="25.5" customHeight="1" x14ac:dyDescent="0.3">
      <c r="A544" s="49"/>
      <c r="B544" s="50"/>
      <c r="C544" s="50"/>
      <c r="D544" s="50"/>
      <c r="E544" s="51"/>
      <c r="F544" s="52"/>
      <c r="G544" s="50"/>
      <c r="H544" s="53"/>
      <c r="I544" s="40"/>
      <c r="J544" s="54"/>
      <c r="K544" s="54"/>
      <c r="L544" s="55"/>
      <c r="M544" s="55"/>
      <c r="N544" s="55"/>
      <c r="O544" s="55"/>
      <c r="P544" s="55"/>
      <c r="Q544" s="55"/>
      <c r="R544" s="55"/>
      <c r="S544" s="56"/>
      <c r="T544" s="55"/>
      <c r="U544" s="55"/>
      <c r="V544" s="55"/>
      <c r="W544" s="57"/>
      <c r="X544" s="55"/>
      <c r="Y544" s="55"/>
      <c r="Z544" s="55"/>
      <c r="AA544" s="55"/>
      <c r="AB544" s="55"/>
      <c r="AC544" s="55"/>
      <c r="AD544" s="58"/>
      <c r="AE544" s="55"/>
      <c r="AF544" s="55"/>
      <c r="AG544" s="55"/>
      <c r="AH544" s="55"/>
      <c r="AI544" s="55"/>
      <c r="AJ544" s="58"/>
      <c r="AK544" s="58"/>
      <c r="AL544" s="55"/>
      <c r="AM544" s="55"/>
      <c r="AN544" s="58"/>
      <c r="AO544" s="55"/>
      <c r="AP544" s="55"/>
      <c r="AQ544" s="55"/>
      <c r="AR544" s="59"/>
      <c r="AS544" s="59"/>
      <c r="AT544" s="56"/>
      <c r="AU544" s="55"/>
      <c r="AV544" s="59"/>
      <c r="AW544" s="55"/>
    </row>
    <row r="545" spans="1:49" ht="25.5" customHeight="1" x14ac:dyDescent="0.3">
      <c r="A545" s="49"/>
      <c r="B545" s="50"/>
      <c r="C545" s="50"/>
      <c r="D545" s="50"/>
      <c r="E545" s="51"/>
      <c r="F545" s="52"/>
      <c r="G545" s="50"/>
      <c r="H545" s="53"/>
      <c r="I545" s="40"/>
      <c r="J545" s="54"/>
      <c r="K545" s="54"/>
      <c r="L545" s="55"/>
      <c r="M545" s="55"/>
      <c r="N545" s="55"/>
      <c r="O545" s="55"/>
      <c r="P545" s="55"/>
      <c r="Q545" s="55"/>
      <c r="R545" s="55"/>
      <c r="S545" s="56"/>
      <c r="T545" s="55"/>
      <c r="U545" s="55"/>
      <c r="V545" s="55"/>
      <c r="W545" s="57"/>
      <c r="X545" s="55"/>
      <c r="Y545" s="55"/>
      <c r="Z545" s="55"/>
      <c r="AA545" s="55"/>
      <c r="AB545" s="55"/>
      <c r="AC545" s="55"/>
      <c r="AD545" s="58"/>
      <c r="AE545" s="55"/>
      <c r="AF545" s="55"/>
      <c r="AG545" s="55"/>
      <c r="AH545" s="55"/>
      <c r="AI545" s="55"/>
      <c r="AJ545" s="58"/>
      <c r="AK545" s="58"/>
      <c r="AL545" s="55"/>
      <c r="AM545" s="55"/>
      <c r="AN545" s="58"/>
      <c r="AO545" s="55"/>
      <c r="AP545" s="55"/>
      <c r="AQ545" s="55"/>
      <c r="AR545" s="59"/>
      <c r="AS545" s="59"/>
      <c r="AT545" s="56"/>
      <c r="AU545" s="55"/>
      <c r="AV545" s="59"/>
      <c r="AW545" s="55"/>
    </row>
    <row r="546" spans="1:49" ht="25.5" customHeight="1" x14ac:dyDescent="0.3">
      <c r="A546" s="49"/>
      <c r="B546" s="50"/>
      <c r="C546" s="50"/>
      <c r="D546" s="50"/>
      <c r="E546" s="51"/>
      <c r="F546" s="52"/>
      <c r="G546" s="50"/>
      <c r="H546" s="53"/>
      <c r="I546" s="40"/>
      <c r="J546" s="54"/>
      <c r="K546" s="54"/>
      <c r="L546" s="55"/>
      <c r="M546" s="55"/>
      <c r="N546" s="55"/>
      <c r="O546" s="55"/>
      <c r="P546" s="55"/>
      <c r="Q546" s="55"/>
      <c r="R546" s="55"/>
      <c r="S546" s="56"/>
      <c r="T546" s="55"/>
      <c r="U546" s="55"/>
      <c r="V546" s="55"/>
      <c r="W546" s="57"/>
      <c r="X546" s="55"/>
      <c r="Y546" s="55"/>
      <c r="Z546" s="55"/>
      <c r="AA546" s="55"/>
      <c r="AB546" s="55"/>
      <c r="AC546" s="55"/>
      <c r="AD546" s="58"/>
      <c r="AE546" s="55"/>
      <c r="AF546" s="55"/>
      <c r="AG546" s="55"/>
      <c r="AH546" s="55"/>
      <c r="AI546" s="55"/>
      <c r="AJ546" s="58"/>
      <c r="AK546" s="58"/>
      <c r="AL546" s="55"/>
      <c r="AM546" s="55"/>
      <c r="AN546" s="58"/>
      <c r="AO546" s="55"/>
      <c r="AP546" s="55"/>
      <c r="AQ546" s="55"/>
      <c r="AR546" s="59"/>
      <c r="AS546" s="59"/>
      <c r="AT546" s="56"/>
      <c r="AU546" s="55"/>
      <c r="AV546" s="59"/>
      <c r="AW546" s="55"/>
    </row>
    <row r="547" spans="1:49" ht="25.5" customHeight="1" x14ac:dyDescent="0.3">
      <c r="A547" s="49"/>
      <c r="B547" s="50"/>
      <c r="C547" s="50"/>
      <c r="D547" s="50"/>
      <c r="E547" s="51"/>
      <c r="F547" s="52"/>
      <c r="G547" s="50"/>
      <c r="H547" s="53"/>
      <c r="I547" s="40"/>
      <c r="J547" s="54"/>
      <c r="K547" s="54"/>
      <c r="L547" s="55"/>
      <c r="M547" s="55"/>
      <c r="N547" s="55"/>
      <c r="O547" s="55"/>
      <c r="P547" s="55"/>
      <c r="Q547" s="55"/>
      <c r="R547" s="55"/>
      <c r="S547" s="56"/>
      <c r="T547" s="55"/>
      <c r="U547" s="55"/>
      <c r="V547" s="55"/>
      <c r="W547" s="57"/>
      <c r="X547" s="55"/>
      <c r="Y547" s="55"/>
      <c r="Z547" s="55"/>
      <c r="AA547" s="55"/>
      <c r="AB547" s="55"/>
      <c r="AC547" s="55"/>
      <c r="AD547" s="58"/>
      <c r="AE547" s="55"/>
      <c r="AF547" s="55"/>
      <c r="AG547" s="55"/>
      <c r="AH547" s="55"/>
      <c r="AI547" s="55"/>
      <c r="AJ547" s="58"/>
      <c r="AK547" s="58"/>
      <c r="AL547" s="55"/>
      <c r="AM547" s="55"/>
      <c r="AN547" s="58"/>
      <c r="AO547" s="55"/>
      <c r="AP547" s="55"/>
      <c r="AQ547" s="55"/>
      <c r="AR547" s="59"/>
      <c r="AS547" s="59"/>
      <c r="AT547" s="56"/>
      <c r="AU547" s="55"/>
      <c r="AV547" s="59"/>
      <c r="AW547" s="55"/>
    </row>
    <row r="548" spans="1:49" ht="25.5" customHeight="1" x14ac:dyDescent="0.3">
      <c r="A548" s="49"/>
      <c r="B548" s="50"/>
      <c r="C548" s="50"/>
      <c r="D548" s="50"/>
      <c r="E548" s="51"/>
      <c r="F548" s="52"/>
      <c r="G548" s="50"/>
      <c r="H548" s="53"/>
      <c r="I548" s="40"/>
      <c r="J548" s="54"/>
      <c r="K548" s="54"/>
      <c r="L548" s="55"/>
      <c r="M548" s="55"/>
      <c r="N548" s="55"/>
      <c r="O548" s="55"/>
      <c r="P548" s="55"/>
      <c r="Q548" s="55"/>
      <c r="R548" s="55"/>
      <c r="S548" s="56"/>
      <c r="T548" s="55"/>
      <c r="U548" s="55"/>
      <c r="V548" s="55"/>
      <c r="W548" s="57"/>
      <c r="X548" s="55"/>
      <c r="Y548" s="55"/>
      <c r="Z548" s="55"/>
      <c r="AA548" s="55"/>
      <c r="AB548" s="55"/>
      <c r="AC548" s="55"/>
      <c r="AD548" s="58"/>
      <c r="AE548" s="55"/>
      <c r="AF548" s="55"/>
      <c r="AG548" s="55"/>
      <c r="AH548" s="55"/>
      <c r="AI548" s="55"/>
      <c r="AJ548" s="58"/>
      <c r="AK548" s="58"/>
      <c r="AL548" s="55"/>
      <c r="AM548" s="55"/>
      <c r="AN548" s="58"/>
      <c r="AO548" s="55"/>
      <c r="AP548" s="55"/>
      <c r="AQ548" s="55"/>
      <c r="AR548" s="59"/>
      <c r="AS548" s="59"/>
      <c r="AT548" s="56"/>
      <c r="AU548" s="55"/>
      <c r="AV548" s="59"/>
      <c r="AW548" s="55"/>
    </row>
    <row r="549" spans="1:49" ht="25.5" customHeight="1" x14ac:dyDescent="0.3">
      <c r="A549" s="49"/>
      <c r="B549" s="50"/>
      <c r="C549" s="50"/>
      <c r="D549" s="50"/>
      <c r="E549" s="51"/>
      <c r="F549" s="52"/>
      <c r="G549" s="50"/>
      <c r="H549" s="53"/>
      <c r="I549" s="40"/>
      <c r="J549" s="54"/>
      <c r="K549" s="54"/>
      <c r="L549" s="55"/>
      <c r="M549" s="55"/>
      <c r="N549" s="55"/>
      <c r="O549" s="55"/>
      <c r="P549" s="55"/>
      <c r="Q549" s="55"/>
      <c r="R549" s="55"/>
      <c r="S549" s="56"/>
      <c r="T549" s="55"/>
      <c r="U549" s="55"/>
      <c r="V549" s="55"/>
      <c r="W549" s="57"/>
      <c r="X549" s="55"/>
      <c r="Y549" s="55"/>
      <c r="Z549" s="55"/>
      <c r="AA549" s="55"/>
      <c r="AB549" s="55"/>
      <c r="AC549" s="55"/>
      <c r="AD549" s="58"/>
      <c r="AE549" s="55"/>
      <c r="AF549" s="55"/>
      <c r="AG549" s="55"/>
      <c r="AH549" s="55"/>
      <c r="AI549" s="55"/>
      <c r="AJ549" s="58"/>
      <c r="AK549" s="58"/>
      <c r="AL549" s="55"/>
      <c r="AM549" s="55"/>
      <c r="AN549" s="58"/>
      <c r="AO549" s="55"/>
      <c r="AP549" s="55"/>
      <c r="AQ549" s="55"/>
      <c r="AR549" s="59"/>
      <c r="AS549" s="59"/>
      <c r="AT549" s="56"/>
      <c r="AU549" s="55"/>
      <c r="AV549" s="59"/>
      <c r="AW549" s="55"/>
    </row>
    <row r="550" spans="1:49" ht="25.5" customHeight="1" x14ac:dyDescent="0.3">
      <c r="A550" s="49"/>
      <c r="B550" s="50"/>
      <c r="C550" s="50"/>
      <c r="D550" s="50"/>
      <c r="E550" s="51"/>
      <c r="F550" s="52"/>
      <c r="G550" s="50"/>
      <c r="H550" s="53"/>
      <c r="I550" s="40"/>
      <c r="J550" s="54"/>
      <c r="K550" s="54"/>
      <c r="L550" s="55"/>
      <c r="M550" s="55"/>
      <c r="N550" s="55"/>
      <c r="O550" s="55"/>
      <c r="P550" s="55"/>
      <c r="Q550" s="55"/>
      <c r="R550" s="55"/>
      <c r="S550" s="56"/>
      <c r="T550" s="55"/>
      <c r="U550" s="55"/>
      <c r="V550" s="55"/>
      <c r="W550" s="57"/>
      <c r="X550" s="55"/>
      <c r="Y550" s="55"/>
      <c r="Z550" s="55"/>
      <c r="AA550" s="55"/>
      <c r="AB550" s="55"/>
      <c r="AC550" s="55"/>
      <c r="AD550" s="58"/>
      <c r="AE550" s="55"/>
      <c r="AF550" s="55"/>
      <c r="AG550" s="55"/>
      <c r="AH550" s="55"/>
      <c r="AI550" s="55"/>
      <c r="AJ550" s="58"/>
      <c r="AK550" s="58"/>
      <c r="AL550" s="55"/>
      <c r="AM550" s="55"/>
      <c r="AN550" s="58"/>
      <c r="AO550" s="55"/>
      <c r="AP550" s="55"/>
      <c r="AQ550" s="55"/>
      <c r="AR550" s="59"/>
      <c r="AS550" s="59"/>
      <c r="AT550" s="56"/>
      <c r="AU550" s="55"/>
      <c r="AV550" s="59"/>
      <c r="AW550" s="55"/>
    </row>
    <row r="551" spans="1:49" ht="25.5" customHeight="1" x14ac:dyDescent="0.3">
      <c r="A551" s="49"/>
      <c r="B551" s="50"/>
      <c r="C551" s="50"/>
      <c r="D551" s="50"/>
      <c r="E551" s="51"/>
      <c r="F551" s="52"/>
      <c r="G551" s="50"/>
      <c r="H551" s="53"/>
      <c r="I551" s="40"/>
      <c r="J551" s="54"/>
      <c r="K551" s="54"/>
      <c r="L551" s="55"/>
      <c r="M551" s="55"/>
      <c r="N551" s="55"/>
      <c r="O551" s="55"/>
      <c r="P551" s="55"/>
      <c r="Q551" s="55"/>
      <c r="R551" s="55"/>
      <c r="S551" s="56"/>
      <c r="T551" s="55"/>
      <c r="U551" s="55"/>
      <c r="V551" s="55"/>
      <c r="W551" s="57"/>
      <c r="X551" s="55"/>
      <c r="Y551" s="55"/>
      <c r="Z551" s="55"/>
      <c r="AA551" s="55"/>
      <c r="AB551" s="55"/>
      <c r="AC551" s="55"/>
      <c r="AD551" s="58"/>
      <c r="AE551" s="55"/>
      <c r="AF551" s="55"/>
      <c r="AG551" s="55"/>
      <c r="AH551" s="55"/>
      <c r="AI551" s="55"/>
      <c r="AJ551" s="58"/>
      <c r="AK551" s="58"/>
      <c r="AL551" s="55"/>
      <c r="AM551" s="55"/>
      <c r="AN551" s="58"/>
      <c r="AO551" s="55"/>
      <c r="AP551" s="55"/>
      <c r="AQ551" s="55"/>
      <c r="AR551" s="59"/>
      <c r="AS551" s="59"/>
      <c r="AT551" s="56"/>
      <c r="AU551" s="55"/>
      <c r="AV551" s="59"/>
      <c r="AW551" s="55"/>
    </row>
    <row r="552" spans="1:49" ht="25.5" customHeight="1" x14ac:dyDescent="0.3">
      <c r="A552" s="49"/>
      <c r="B552" s="50"/>
      <c r="C552" s="50"/>
      <c r="D552" s="50"/>
      <c r="E552" s="51"/>
      <c r="F552" s="52"/>
      <c r="G552" s="50"/>
      <c r="H552" s="53"/>
      <c r="I552" s="40"/>
      <c r="J552" s="54"/>
      <c r="K552" s="54"/>
      <c r="L552" s="55"/>
      <c r="M552" s="55"/>
      <c r="N552" s="55"/>
      <c r="O552" s="55"/>
      <c r="P552" s="55"/>
      <c r="Q552" s="55"/>
      <c r="R552" s="55"/>
      <c r="S552" s="56"/>
      <c r="T552" s="55"/>
      <c r="U552" s="55"/>
      <c r="V552" s="55"/>
      <c r="W552" s="57"/>
      <c r="X552" s="55"/>
      <c r="Y552" s="55"/>
      <c r="Z552" s="55"/>
      <c r="AA552" s="55"/>
      <c r="AB552" s="55"/>
      <c r="AC552" s="55"/>
      <c r="AD552" s="58"/>
      <c r="AE552" s="55"/>
      <c r="AF552" s="55"/>
      <c r="AG552" s="55"/>
      <c r="AH552" s="55"/>
      <c r="AI552" s="55"/>
      <c r="AJ552" s="58"/>
      <c r="AK552" s="58"/>
      <c r="AL552" s="55"/>
      <c r="AM552" s="55"/>
      <c r="AN552" s="58"/>
      <c r="AO552" s="55"/>
      <c r="AP552" s="55"/>
      <c r="AQ552" s="55"/>
      <c r="AR552" s="59"/>
      <c r="AS552" s="59"/>
      <c r="AT552" s="56"/>
      <c r="AU552" s="55"/>
      <c r="AV552" s="59"/>
      <c r="AW552" s="55"/>
    </row>
    <row r="553" spans="1:49" ht="25.5" customHeight="1" x14ac:dyDescent="0.3">
      <c r="A553" s="49"/>
      <c r="B553" s="50"/>
      <c r="C553" s="50"/>
      <c r="D553" s="50"/>
      <c r="E553" s="51"/>
      <c r="F553" s="52"/>
      <c r="G553" s="50"/>
      <c r="H553" s="53"/>
      <c r="I553" s="40"/>
      <c r="J553" s="54"/>
      <c r="K553" s="54"/>
      <c r="L553" s="55"/>
      <c r="M553" s="55"/>
      <c r="N553" s="55"/>
      <c r="O553" s="55"/>
      <c r="P553" s="55"/>
      <c r="Q553" s="55"/>
      <c r="R553" s="55"/>
      <c r="S553" s="56"/>
      <c r="T553" s="55"/>
      <c r="U553" s="55"/>
      <c r="V553" s="55"/>
      <c r="W553" s="57"/>
      <c r="X553" s="55"/>
      <c r="Y553" s="55"/>
      <c r="Z553" s="55"/>
      <c r="AA553" s="55"/>
      <c r="AB553" s="55"/>
      <c r="AC553" s="55"/>
      <c r="AD553" s="58"/>
      <c r="AE553" s="55"/>
      <c r="AF553" s="55"/>
      <c r="AG553" s="55"/>
      <c r="AH553" s="55"/>
      <c r="AI553" s="55"/>
      <c r="AJ553" s="58"/>
      <c r="AK553" s="58"/>
      <c r="AL553" s="55"/>
      <c r="AM553" s="55"/>
      <c r="AN553" s="58"/>
      <c r="AO553" s="55"/>
      <c r="AP553" s="55"/>
      <c r="AQ553" s="55"/>
      <c r="AR553" s="59"/>
      <c r="AS553" s="59"/>
      <c r="AT553" s="56"/>
      <c r="AU553" s="55"/>
      <c r="AV553" s="59"/>
      <c r="AW553" s="55"/>
    </row>
    <row r="554" spans="1:49" ht="25.5" customHeight="1" x14ac:dyDescent="0.3">
      <c r="A554" s="49"/>
      <c r="B554" s="50"/>
      <c r="C554" s="50"/>
      <c r="D554" s="50"/>
      <c r="E554" s="51"/>
      <c r="F554" s="52"/>
      <c r="G554" s="50"/>
      <c r="H554" s="53"/>
      <c r="I554" s="40"/>
      <c r="J554" s="54"/>
      <c r="K554" s="54"/>
      <c r="L554" s="55"/>
      <c r="M554" s="55"/>
      <c r="N554" s="55"/>
      <c r="O554" s="55"/>
      <c r="P554" s="55"/>
      <c r="Q554" s="55"/>
      <c r="R554" s="55"/>
      <c r="S554" s="56"/>
      <c r="T554" s="55"/>
      <c r="U554" s="55"/>
      <c r="V554" s="55"/>
      <c r="W554" s="57"/>
      <c r="X554" s="55"/>
      <c r="Y554" s="55"/>
      <c r="Z554" s="55"/>
      <c r="AA554" s="55"/>
      <c r="AB554" s="55"/>
      <c r="AC554" s="55"/>
      <c r="AD554" s="58"/>
      <c r="AE554" s="55"/>
      <c r="AF554" s="55"/>
      <c r="AG554" s="55"/>
      <c r="AH554" s="55"/>
      <c r="AI554" s="55"/>
      <c r="AJ554" s="58"/>
      <c r="AK554" s="58"/>
      <c r="AL554" s="55"/>
      <c r="AM554" s="55"/>
      <c r="AN554" s="58"/>
      <c r="AO554" s="55"/>
      <c r="AP554" s="55"/>
      <c r="AQ554" s="55"/>
      <c r="AR554" s="59"/>
      <c r="AS554" s="59"/>
      <c r="AT554" s="56"/>
      <c r="AU554" s="55"/>
      <c r="AV554" s="59"/>
      <c r="AW554" s="55"/>
    </row>
    <row r="555" spans="1:49" ht="25.5" customHeight="1" x14ac:dyDescent="0.3">
      <c r="A555" s="49"/>
      <c r="B555" s="50"/>
      <c r="C555" s="50"/>
      <c r="D555" s="50"/>
      <c r="E555" s="51"/>
      <c r="F555" s="52"/>
      <c r="G555" s="50"/>
      <c r="H555" s="53"/>
      <c r="I555" s="40"/>
      <c r="J555" s="54"/>
      <c r="K555" s="54"/>
      <c r="L555" s="55"/>
      <c r="M555" s="55"/>
      <c r="N555" s="55"/>
      <c r="O555" s="55"/>
      <c r="P555" s="55"/>
      <c r="Q555" s="55"/>
      <c r="R555" s="55"/>
      <c r="S555" s="56"/>
      <c r="T555" s="55"/>
      <c r="U555" s="55"/>
      <c r="V555" s="55"/>
      <c r="W555" s="57"/>
      <c r="X555" s="55"/>
      <c r="Y555" s="55"/>
      <c r="Z555" s="55"/>
      <c r="AA555" s="55"/>
      <c r="AB555" s="55"/>
      <c r="AC555" s="55"/>
      <c r="AD555" s="58"/>
      <c r="AE555" s="55"/>
      <c r="AF555" s="55"/>
      <c r="AG555" s="55"/>
      <c r="AH555" s="55"/>
      <c r="AI555" s="55"/>
      <c r="AJ555" s="58"/>
      <c r="AK555" s="58"/>
      <c r="AL555" s="55"/>
      <c r="AM555" s="55"/>
      <c r="AN555" s="58"/>
      <c r="AO555" s="55"/>
      <c r="AP555" s="55"/>
      <c r="AQ555" s="55"/>
      <c r="AR555" s="59"/>
      <c r="AS555" s="59"/>
      <c r="AT555" s="56"/>
      <c r="AU555" s="55"/>
      <c r="AV555" s="59"/>
      <c r="AW555" s="55"/>
    </row>
    <row r="556" spans="1:49" ht="25.5" customHeight="1" x14ac:dyDescent="0.3">
      <c r="A556" s="49"/>
      <c r="B556" s="50"/>
      <c r="C556" s="50"/>
      <c r="D556" s="50"/>
      <c r="E556" s="51"/>
      <c r="F556" s="52"/>
      <c r="G556" s="50"/>
      <c r="H556" s="53"/>
      <c r="I556" s="40"/>
      <c r="J556" s="54"/>
      <c r="K556" s="54"/>
      <c r="L556" s="55"/>
      <c r="M556" s="55"/>
      <c r="N556" s="55"/>
      <c r="O556" s="55"/>
      <c r="P556" s="55"/>
      <c r="Q556" s="55"/>
      <c r="R556" s="55"/>
      <c r="S556" s="56"/>
      <c r="T556" s="55"/>
      <c r="U556" s="55"/>
      <c r="V556" s="55"/>
      <c r="W556" s="57"/>
      <c r="X556" s="55"/>
      <c r="Y556" s="55"/>
      <c r="Z556" s="55"/>
      <c r="AA556" s="55"/>
      <c r="AB556" s="55"/>
      <c r="AC556" s="55"/>
      <c r="AD556" s="58"/>
      <c r="AE556" s="55"/>
      <c r="AF556" s="55"/>
      <c r="AG556" s="55"/>
      <c r="AH556" s="55"/>
      <c r="AI556" s="55"/>
      <c r="AJ556" s="58"/>
      <c r="AK556" s="58"/>
      <c r="AL556" s="55"/>
      <c r="AM556" s="55"/>
      <c r="AN556" s="58"/>
      <c r="AO556" s="55"/>
      <c r="AP556" s="55"/>
      <c r="AQ556" s="55"/>
      <c r="AR556" s="59"/>
      <c r="AS556" s="59"/>
      <c r="AT556" s="56"/>
      <c r="AU556" s="55"/>
      <c r="AV556" s="59"/>
      <c r="AW556" s="55"/>
    </row>
    <row r="557" spans="1:49" ht="25.5" customHeight="1" x14ac:dyDescent="0.3">
      <c r="A557" s="49"/>
      <c r="B557" s="50"/>
      <c r="C557" s="50"/>
      <c r="D557" s="50"/>
      <c r="E557" s="51"/>
      <c r="F557" s="52"/>
      <c r="G557" s="50"/>
      <c r="H557" s="53"/>
      <c r="I557" s="40"/>
      <c r="J557" s="54"/>
      <c r="K557" s="54"/>
      <c r="L557" s="55"/>
      <c r="M557" s="55"/>
      <c r="N557" s="55"/>
      <c r="O557" s="55"/>
      <c r="P557" s="55"/>
      <c r="Q557" s="55"/>
      <c r="R557" s="55"/>
      <c r="S557" s="56"/>
      <c r="T557" s="55"/>
      <c r="U557" s="55"/>
      <c r="V557" s="55"/>
      <c r="W557" s="57"/>
      <c r="X557" s="55"/>
      <c r="Y557" s="55"/>
      <c r="Z557" s="55"/>
      <c r="AA557" s="55"/>
      <c r="AB557" s="55"/>
      <c r="AC557" s="55"/>
      <c r="AD557" s="58"/>
      <c r="AE557" s="55"/>
      <c r="AF557" s="55"/>
      <c r="AG557" s="55"/>
      <c r="AH557" s="55"/>
      <c r="AI557" s="55"/>
      <c r="AJ557" s="58"/>
      <c r="AK557" s="58"/>
      <c r="AL557" s="55"/>
      <c r="AM557" s="55"/>
      <c r="AN557" s="58"/>
      <c r="AO557" s="55"/>
      <c r="AP557" s="55"/>
      <c r="AQ557" s="55"/>
      <c r="AR557" s="59"/>
      <c r="AS557" s="59"/>
      <c r="AT557" s="56"/>
      <c r="AU557" s="55"/>
      <c r="AV557" s="59"/>
      <c r="AW557" s="55"/>
    </row>
    <row r="558" spans="1:49" ht="25.5" customHeight="1" x14ac:dyDescent="0.3">
      <c r="A558" s="49"/>
      <c r="B558" s="50"/>
      <c r="C558" s="50"/>
      <c r="D558" s="50"/>
      <c r="E558" s="51"/>
      <c r="F558" s="52"/>
      <c r="G558" s="50"/>
      <c r="H558" s="53"/>
      <c r="I558" s="40"/>
      <c r="J558" s="54"/>
      <c r="K558" s="54"/>
      <c r="L558" s="55"/>
      <c r="M558" s="55"/>
      <c r="N558" s="55"/>
      <c r="O558" s="55"/>
      <c r="P558" s="55"/>
      <c r="Q558" s="55"/>
      <c r="R558" s="55"/>
      <c r="S558" s="56"/>
      <c r="T558" s="55"/>
      <c r="U558" s="55"/>
      <c r="V558" s="55"/>
      <c r="W558" s="57"/>
      <c r="X558" s="55"/>
      <c r="Y558" s="55"/>
      <c r="Z558" s="55"/>
      <c r="AA558" s="55"/>
      <c r="AB558" s="55"/>
      <c r="AC558" s="55"/>
      <c r="AD558" s="58"/>
      <c r="AE558" s="55"/>
      <c r="AF558" s="55"/>
      <c r="AG558" s="55"/>
      <c r="AH558" s="55"/>
      <c r="AI558" s="55"/>
      <c r="AJ558" s="58"/>
      <c r="AK558" s="58"/>
      <c r="AL558" s="55"/>
      <c r="AM558" s="55"/>
      <c r="AN558" s="58"/>
      <c r="AO558" s="55"/>
      <c r="AP558" s="55"/>
      <c r="AQ558" s="55"/>
      <c r="AR558" s="59"/>
      <c r="AS558" s="59"/>
      <c r="AT558" s="56"/>
      <c r="AU558" s="55"/>
      <c r="AV558" s="59"/>
      <c r="AW558" s="55"/>
    </row>
    <row r="559" spans="1:49" ht="25.5" customHeight="1" x14ac:dyDescent="0.3">
      <c r="A559" s="49"/>
      <c r="B559" s="50"/>
      <c r="C559" s="50"/>
      <c r="D559" s="50"/>
      <c r="E559" s="51"/>
      <c r="F559" s="52"/>
      <c r="G559" s="50"/>
      <c r="H559" s="53"/>
      <c r="I559" s="40"/>
      <c r="J559" s="54"/>
      <c r="K559" s="54"/>
      <c r="L559" s="55"/>
      <c r="M559" s="55"/>
      <c r="N559" s="55"/>
      <c r="O559" s="55"/>
      <c r="P559" s="55"/>
      <c r="Q559" s="55"/>
      <c r="R559" s="55"/>
      <c r="S559" s="56"/>
      <c r="T559" s="55"/>
      <c r="U559" s="55"/>
      <c r="V559" s="55"/>
      <c r="W559" s="57"/>
      <c r="X559" s="55"/>
      <c r="Y559" s="55"/>
      <c r="Z559" s="55"/>
      <c r="AA559" s="55"/>
      <c r="AB559" s="55"/>
      <c r="AC559" s="55"/>
      <c r="AD559" s="58"/>
      <c r="AE559" s="55"/>
      <c r="AF559" s="55"/>
      <c r="AG559" s="55"/>
      <c r="AH559" s="55"/>
      <c r="AI559" s="55"/>
      <c r="AJ559" s="58"/>
      <c r="AK559" s="58"/>
      <c r="AL559" s="55"/>
      <c r="AM559" s="55"/>
      <c r="AN559" s="58"/>
      <c r="AO559" s="55"/>
      <c r="AP559" s="55"/>
      <c r="AQ559" s="55"/>
      <c r="AR559" s="59"/>
      <c r="AS559" s="59"/>
      <c r="AT559" s="56"/>
      <c r="AU559" s="55"/>
      <c r="AV559" s="59"/>
      <c r="AW559" s="55"/>
    </row>
    <row r="560" spans="1:49" ht="25.5" customHeight="1" x14ac:dyDescent="0.3">
      <c r="A560" s="49"/>
      <c r="B560" s="50"/>
      <c r="C560" s="50"/>
      <c r="D560" s="50"/>
      <c r="E560" s="51"/>
      <c r="F560" s="52"/>
      <c r="G560" s="50"/>
      <c r="H560" s="53"/>
      <c r="I560" s="40"/>
      <c r="J560" s="54"/>
      <c r="K560" s="54"/>
      <c r="L560" s="55"/>
      <c r="M560" s="55"/>
      <c r="N560" s="55"/>
      <c r="O560" s="55"/>
      <c r="P560" s="55"/>
      <c r="Q560" s="55"/>
      <c r="R560" s="55"/>
      <c r="S560" s="56"/>
      <c r="T560" s="55"/>
      <c r="U560" s="55"/>
      <c r="V560" s="55"/>
      <c r="W560" s="57"/>
      <c r="X560" s="55"/>
      <c r="Y560" s="55"/>
      <c r="Z560" s="55"/>
      <c r="AA560" s="55"/>
      <c r="AB560" s="55"/>
      <c r="AC560" s="55"/>
      <c r="AD560" s="58"/>
      <c r="AE560" s="55"/>
      <c r="AF560" s="55"/>
      <c r="AG560" s="55"/>
      <c r="AH560" s="55"/>
      <c r="AI560" s="55"/>
      <c r="AJ560" s="58"/>
      <c r="AK560" s="58"/>
      <c r="AL560" s="55"/>
      <c r="AM560" s="55"/>
      <c r="AN560" s="58"/>
      <c r="AO560" s="55"/>
      <c r="AP560" s="55"/>
      <c r="AQ560" s="55"/>
      <c r="AR560" s="59"/>
      <c r="AS560" s="59"/>
      <c r="AT560" s="56"/>
      <c r="AU560" s="55"/>
      <c r="AV560" s="59"/>
      <c r="AW560" s="55"/>
    </row>
    <row r="561" spans="1:49" ht="25.5" customHeight="1" x14ac:dyDescent="0.3">
      <c r="A561" s="49"/>
      <c r="B561" s="50"/>
      <c r="C561" s="50"/>
      <c r="D561" s="50"/>
      <c r="E561" s="51"/>
      <c r="F561" s="52"/>
      <c r="G561" s="50"/>
      <c r="H561" s="53"/>
      <c r="I561" s="40"/>
      <c r="J561" s="54"/>
      <c r="K561" s="54"/>
      <c r="L561" s="55"/>
      <c r="M561" s="55"/>
      <c r="N561" s="55"/>
      <c r="O561" s="55"/>
      <c r="P561" s="55"/>
      <c r="Q561" s="55"/>
      <c r="R561" s="55"/>
      <c r="S561" s="56"/>
      <c r="T561" s="55"/>
      <c r="U561" s="55"/>
      <c r="V561" s="55"/>
      <c r="W561" s="57"/>
      <c r="X561" s="55"/>
      <c r="Y561" s="55"/>
      <c r="Z561" s="55"/>
      <c r="AA561" s="55"/>
      <c r="AB561" s="55"/>
      <c r="AC561" s="55"/>
      <c r="AD561" s="58"/>
      <c r="AE561" s="55"/>
      <c r="AF561" s="55"/>
      <c r="AG561" s="55"/>
      <c r="AH561" s="55"/>
      <c r="AI561" s="55"/>
      <c r="AJ561" s="58"/>
      <c r="AK561" s="58"/>
      <c r="AL561" s="55"/>
      <c r="AM561" s="55"/>
      <c r="AN561" s="58"/>
      <c r="AO561" s="55"/>
      <c r="AP561" s="55"/>
      <c r="AQ561" s="55"/>
      <c r="AR561" s="59"/>
      <c r="AS561" s="59"/>
      <c r="AT561" s="56"/>
      <c r="AU561" s="55"/>
      <c r="AV561" s="59"/>
      <c r="AW561" s="55"/>
    </row>
    <row r="562" spans="1:49" ht="25.5" customHeight="1" x14ac:dyDescent="0.3">
      <c r="A562" s="49"/>
      <c r="B562" s="50"/>
      <c r="C562" s="50"/>
      <c r="D562" s="50"/>
      <c r="E562" s="51"/>
      <c r="F562" s="52"/>
      <c r="G562" s="50"/>
      <c r="H562" s="53"/>
      <c r="I562" s="40"/>
      <c r="J562" s="54"/>
      <c r="K562" s="54"/>
      <c r="L562" s="55"/>
      <c r="M562" s="55"/>
      <c r="N562" s="55"/>
      <c r="O562" s="55"/>
      <c r="P562" s="55"/>
      <c r="Q562" s="55"/>
      <c r="R562" s="55"/>
      <c r="S562" s="56"/>
      <c r="T562" s="55"/>
      <c r="U562" s="55"/>
      <c r="V562" s="55"/>
      <c r="W562" s="57"/>
      <c r="X562" s="55"/>
      <c r="Y562" s="55"/>
      <c r="Z562" s="55"/>
      <c r="AA562" s="55"/>
      <c r="AB562" s="55"/>
      <c r="AC562" s="55"/>
      <c r="AD562" s="58"/>
      <c r="AE562" s="55"/>
      <c r="AF562" s="55"/>
      <c r="AG562" s="55"/>
      <c r="AH562" s="55"/>
      <c r="AI562" s="55"/>
      <c r="AJ562" s="58"/>
      <c r="AK562" s="58"/>
      <c r="AL562" s="55"/>
      <c r="AM562" s="55"/>
      <c r="AN562" s="58"/>
      <c r="AO562" s="55"/>
      <c r="AP562" s="55"/>
      <c r="AQ562" s="55"/>
      <c r="AR562" s="59"/>
      <c r="AS562" s="59"/>
      <c r="AT562" s="56"/>
      <c r="AU562" s="55"/>
      <c r="AV562" s="59"/>
      <c r="AW562" s="55"/>
    </row>
    <row r="563" spans="1:49" ht="25.5" customHeight="1" x14ac:dyDescent="0.3">
      <c r="A563" s="49"/>
      <c r="B563" s="50"/>
      <c r="C563" s="50"/>
      <c r="D563" s="50"/>
      <c r="E563" s="51"/>
      <c r="F563" s="52"/>
      <c r="G563" s="50"/>
      <c r="H563" s="53"/>
      <c r="I563" s="40"/>
      <c r="J563" s="54"/>
      <c r="K563" s="54"/>
      <c r="L563" s="55"/>
      <c r="M563" s="55"/>
      <c r="N563" s="55"/>
      <c r="O563" s="55"/>
      <c r="P563" s="55"/>
      <c r="Q563" s="55"/>
      <c r="R563" s="55"/>
      <c r="S563" s="56"/>
      <c r="T563" s="55"/>
      <c r="U563" s="55"/>
      <c r="V563" s="55"/>
      <c r="W563" s="57"/>
      <c r="X563" s="55"/>
      <c r="Y563" s="55"/>
      <c r="Z563" s="55"/>
      <c r="AA563" s="55"/>
      <c r="AB563" s="55"/>
      <c r="AC563" s="55"/>
      <c r="AD563" s="58"/>
      <c r="AE563" s="55"/>
      <c r="AF563" s="55"/>
      <c r="AG563" s="55"/>
      <c r="AH563" s="55"/>
      <c r="AI563" s="55"/>
      <c r="AJ563" s="58"/>
      <c r="AK563" s="58"/>
      <c r="AL563" s="55"/>
      <c r="AM563" s="55"/>
      <c r="AN563" s="58"/>
      <c r="AO563" s="55"/>
      <c r="AP563" s="55"/>
      <c r="AQ563" s="55"/>
      <c r="AR563" s="59"/>
      <c r="AS563" s="59"/>
      <c r="AT563" s="56"/>
      <c r="AU563" s="55"/>
      <c r="AV563" s="59"/>
      <c r="AW563" s="55"/>
    </row>
    <row r="564" spans="1:49" ht="25.5" customHeight="1" x14ac:dyDescent="0.3">
      <c r="A564" s="49"/>
      <c r="B564" s="50"/>
      <c r="C564" s="50"/>
      <c r="D564" s="50"/>
      <c r="E564" s="51"/>
      <c r="F564" s="52"/>
      <c r="G564" s="50"/>
      <c r="H564" s="53"/>
      <c r="I564" s="40"/>
      <c r="J564" s="54"/>
      <c r="K564" s="54"/>
      <c r="L564" s="55"/>
      <c r="M564" s="55"/>
      <c r="N564" s="55"/>
      <c r="O564" s="55"/>
      <c r="P564" s="55"/>
      <c r="Q564" s="55"/>
      <c r="R564" s="55"/>
      <c r="S564" s="56"/>
      <c r="T564" s="55"/>
      <c r="U564" s="55"/>
      <c r="V564" s="55"/>
      <c r="W564" s="57"/>
      <c r="X564" s="55"/>
      <c r="Y564" s="55"/>
      <c r="Z564" s="55"/>
      <c r="AA564" s="55"/>
      <c r="AB564" s="55"/>
      <c r="AC564" s="55"/>
      <c r="AD564" s="58"/>
      <c r="AE564" s="55"/>
      <c r="AF564" s="55"/>
      <c r="AG564" s="55"/>
      <c r="AH564" s="55"/>
      <c r="AI564" s="55"/>
      <c r="AJ564" s="58"/>
      <c r="AK564" s="58"/>
      <c r="AL564" s="55"/>
      <c r="AM564" s="55"/>
      <c r="AN564" s="58"/>
      <c r="AO564" s="55"/>
      <c r="AP564" s="55"/>
      <c r="AQ564" s="55"/>
      <c r="AR564" s="59"/>
      <c r="AS564" s="59"/>
      <c r="AT564" s="56"/>
      <c r="AU564" s="55"/>
      <c r="AV564" s="59"/>
      <c r="AW564" s="55"/>
    </row>
    <row r="565" spans="1:49" ht="25.5" customHeight="1" x14ac:dyDescent="0.3">
      <c r="A565" s="49"/>
      <c r="B565" s="50"/>
      <c r="C565" s="50"/>
      <c r="D565" s="50"/>
      <c r="E565" s="51"/>
      <c r="F565" s="52"/>
      <c r="G565" s="50"/>
      <c r="H565" s="53"/>
      <c r="I565" s="40"/>
      <c r="J565" s="54"/>
      <c r="K565" s="54"/>
      <c r="L565" s="55"/>
      <c r="M565" s="55"/>
      <c r="N565" s="55"/>
      <c r="O565" s="55"/>
      <c r="P565" s="55"/>
      <c r="Q565" s="55"/>
      <c r="R565" s="55"/>
      <c r="S565" s="56"/>
      <c r="T565" s="55"/>
      <c r="U565" s="55"/>
      <c r="V565" s="55"/>
      <c r="W565" s="57"/>
      <c r="X565" s="55"/>
      <c r="Y565" s="55"/>
      <c r="Z565" s="55"/>
      <c r="AA565" s="55"/>
      <c r="AB565" s="55"/>
      <c r="AC565" s="55"/>
      <c r="AD565" s="58"/>
      <c r="AE565" s="55"/>
      <c r="AF565" s="55"/>
      <c r="AG565" s="55"/>
      <c r="AH565" s="55"/>
      <c r="AI565" s="55"/>
      <c r="AJ565" s="58"/>
      <c r="AK565" s="58"/>
      <c r="AL565" s="55"/>
      <c r="AM565" s="55"/>
      <c r="AN565" s="58"/>
      <c r="AO565" s="55"/>
      <c r="AP565" s="55"/>
      <c r="AQ565" s="55"/>
      <c r="AR565" s="59"/>
      <c r="AS565" s="59"/>
      <c r="AT565" s="56"/>
      <c r="AU565" s="55"/>
      <c r="AV565" s="59"/>
      <c r="AW565" s="55"/>
    </row>
    <row r="566" spans="1:49" ht="25.5" customHeight="1" x14ac:dyDescent="0.3">
      <c r="A566" s="49"/>
      <c r="B566" s="50"/>
      <c r="C566" s="50"/>
      <c r="D566" s="50"/>
      <c r="E566" s="51"/>
      <c r="F566" s="52"/>
      <c r="G566" s="50"/>
      <c r="H566" s="53"/>
      <c r="I566" s="40"/>
      <c r="J566" s="54"/>
      <c r="K566" s="54"/>
      <c r="L566" s="55"/>
      <c r="M566" s="55"/>
      <c r="N566" s="55"/>
      <c r="O566" s="55"/>
      <c r="P566" s="55"/>
      <c r="Q566" s="55"/>
      <c r="R566" s="55"/>
      <c r="S566" s="56"/>
      <c r="T566" s="55"/>
      <c r="U566" s="55"/>
      <c r="V566" s="55"/>
      <c r="W566" s="57"/>
      <c r="X566" s="55"/>
      <c r="Y566" s="55"/>
      <c r="Z566" s="55"/>
      <c r="AA566" s="55"/>
      <c r="AB566" s="55"/>
      <c r="AC566" s="55"/>
      <c r="AD566" s="58"/>
      <c r="AE566" s="55"/>
      <c r="AF566" s="55"/>
      <c r="AG566" s="55"/>
      <c r="AH566" s="55"/>
      <c r="AI566" s="55"/>
      <c r="AJ566" s="58"/>
      <c r="AK566" s="58"/>
      <c r="AL566" s="55"/>
      <c r="AM566" s="55"/>
      <c r="AN566" s="58"/>
      <c r="AO566" s="55"/>
      <c r="AP566" s="55"/>
      <c r="AQ566" s="55"/>
      <c r="AR566" s="59"/>
      <c r="AS566" s="59"/>
      <c r="AT566" s="56"/>
      <c r="AU566" s="55"/>
      <c r="AV566" s="59"/>
      <c r="AW566" s="55"/>
    </row>
    <row r="567" spans="1:49" ht="25.5" customHeight="1" x14ac:dyDescent="0.3">
      <c r="A567" s="49"/>
      <c r="B567" s="50"/>
      <c r="C567" s="50"/>
      <c r="D567" s="50"/>
      <c r="E567" s="51"/>
      <c r="F567" s="52"/>
      <c r="G567" s="50"/>
      <c r="H567" s="53"/>
      <c r="I567" s="40"/>
      <c r="J567" s="54"/>
      <c r="K567" s="54"/>
      <c r="L567" s="55"/>
      <c r="M567" s="55"/>
      <c r="N567" s="55"/>
      <c r="O567" s="55"/>
      <c r="P567" s="55"/>
      <c r="Q567" s="55"/>
      <c r="R567" s="55"/>
      <c r="S567" s="56"/>
      <c r="T567" s="55"/>
      <c r="U567" s="55"/>
      <c r="V567" s="55"/>
      <c r="W567" s="57"/>
      <c r="X567" s="55"/>
      <c r="Y567" s="55"/>
      <c r="Z567" s="55"/>
      <c r="AA567" s="55"/>
      <c r="AB567" s="55"/>
      <c r="AC567" s="55"/>
      <c r="AD567" s="58"/>
      <c r="AE567" s="55"/>
      <c r="AF567" s="55"/>
      <c r="AG567" s="55"/>
      <c r="AH567" s="55"/>
      <c r="AI567" s="55"/>
      <c r="AJ567" s="58"/>
      <c r="AK567" s="58"/>
      <c r="AL567" s="55"/>
      <c r="AM567" s="55"/>
      <c r="AN567" s="58"/>
      <c r="AO567" s="55"/>
      <c r="AP567" s="55"/>
      <c r="AQ567" s="55"/>
      <c r="AR567" s="59"/>
      <c r="AS567" s="59"/>
      <c r="AT567" s="56"/>
      <c r="AU567" s="55"/>
      <c r="AV567" s="59"/>
      <c r="AW567" s="55"/>
    </row>
    <row r="568" spans="1:49" ht="25.5" customHeight="1" x14ac:dyDescent="0.3">
      <c r="A568" s="49"/>
      <c r="B568" s="50"/>
      <c r="C568" s="50"/>
      <c r="D568" s="50"/>
      <c r="E568" s="51"/>
      <c r="F568" s="52"/>
      <c r="G568" s="50"/>
      <c r="H568" s="53"/>
      <c r="I568" s="40"/>
      <c r="J568" s="54"/>
      <c r="K568" s="54"/>
      <c r="L568" s="55"/>
      <c r="M568" s="55"/>
      <c r="N568" s="55"/>
      <c r="O568" s="55"/>
      <c r="P568" s="55"/>
      <c r="Q568" s="55"/>
      <c r="R568" s="55"/>
      <c r="S568" s="56"/>
      <c r="T568" s="55"/>
      <c r="U568" s="55"/>
      <c r="V568" s="55"/>
      <c r="W568" s="57"/>
      <c r="X568" s="55"/>
      <c r="Y568" s="55"/>
      <c r="Z568" s="55"/>
      <c r="AA568" s="55"/>
      <c r="AB568" s="55"/>
      <c r="AC568" s="55"/>
      <c r="AD568" s="58"/>
      <c r="AE568" s="55"/>
      <c r="AF568" s="55"/>
      <c r="AG568" s="55"/>
      <c r="AH568" s="55"/>
      <c r="AI568" s="55"/>
      <c r="AJ568" s="58"/>
      <c r="AK568" s="58"/>
      <c r="AL568" s="55"/>
      <c r="AM568" s="55"/>
      <c r="AN568" s="58"/>
      <c r="AO568" s="55"/>
      <c r="AP568" s="55"/>
      <c r="AQ568" s="55"/>
      <c r="AR568" s="59"/>
      <c r="AS568" s="59"/>
      <c r="AT568" s="56"/>
      <c r="AU568" s="55"/>
      <c r="AV568" s="59"/>
      <c r="AW568" s="55"/>
    </row>
    <row r="569" spans="1:49" ht="25.5" customHeight="1" x14ac:dyDescent="0.3">
      <c r="A569" s="49"/>
      <c r="B569" s="50"/>
      <c r="C569" s="50"/>
      <c r="D569" s="50"/>
      <c r="E569" s="51"/>
      <c r="F569" s="52"/>
      <c r="G569" s="50"/>
      <c r="H569" s="53"/>
      <c r="I569" s="40"/>
      <c r="J569" s="54"/>
      <c r="K569" s="54"/>
      <c r="L569" s="55"/>
      <c r="M569" s="55"/>
      <c r="N569" s="55"/>
      <c r="O569" s="55"/>
      <c r="P569" s="55"/>
      <c r="Q569" s="55"/>
      <c r="R569" s="55"/>
      <c r="S569" s="56"/>
      <c r="T569" s="55"/>
      <c r="U569" s="55"/>
      <c r="V569" s="55"/>
      <c r="W569" s="57"/>
      <c r="X569" s="55"/>
      <c r="Y569" s="55"/>
      <c r="Z569" s="55"/>
      <c r="AA569" s="55"/>
      <c r="AB569" s="55"/>
      <c r="AC569" s="55"/>
      <c r="AD569" s="58"/>
      <c r="AE569" s="55"/>
      <c r="AF569" s="55"/>
      <c r="AG569" s="55"/>
      <c r="AH569" s="55"/>
      <c r="AI569" s="55"/>
      <c r="AJ569" s="58"/>
      <c r="AK569" s="58"/>
      <c r="AL569" s="55"/>
      <c r="AM569" s="55"/>
      <c r="AN569" s="58"/>
      <c r="AO569" s="55"/>
      <c r="AP569" s="55"/>
      <c r="AQ569" s="55"/>
      <c r="AR569" s="59"/>
      <c r="AS569" s="59"/>
      <c r="AT569" s="56"/>
      <c r="AU569" s="55"/>
      <c r="AV569" s="59"/>
      <c r="AW569" s="55"/>
    </row>
    <row r="570" spans="1:49" ht="25.5" customHeight="1" x14ac:dyDescent="0.3">
      <c r="A570" s="49"/>
      <c r="B570" s="50"/>
      <c r="C570" s="50"/>
      <c r="D570" s="50"/>
      <c r="E570" s="51"/>
      <c r="F570" s="52"/>
      <c r="G570" s="50"/>
      <c r="H570" s="53"/>
      <c r="I570" s="40"/>
      <c r="J570" s="54"/>
      <c r="K570" s="54"/>
      <c r="L570" s="55"/>
      <c r="M570" s="55"/>
      <c r="N570" s="55"/>
      <c r="O570" s="55"/>
      <c r="P570" s="55"/>
      <c r="Q570" s="55"/>
      <c r="R570" s="55"/>
      <c r="S570" s="56"/>
      <c r="T570" s="55"/>
      <c r="U570" s="55"/>
      <c r="V570" s="55"/>
      <c r="W570" s="57"/>
      <c r="X570" s="55"/>
      <c r="Y570" s="55"/>
      <c r="Z570" s="55"/>
      <c r="AA570" s="55"/>
      <c r="AB570" s="55"/>
      <c r="AC570" s="55"/>
      <c r="AD570" s="58"/>
      <c r="AE570" s="55"/>
      <c r="AF570" s="55"/>
      <c r="AG570" s="55"/>
      <c r="AH570" s="55"/>
      <c r="AI570" s="55"/>
      <c r="AJ570" s="58"/>
      <c r="AK570" s="58"/>
      <c r="AL570" s="55"/>
      <c r="AM570" s="55"/>
      <c r="AN570" s="58"/>
      <c r="AO570" s="55"/>
      <c r="AP570" s="55"/>
      <c r="AQ570" s="55"/>
      <c r="AR570" s="59"/>
      <c r="AS570" s="59"/>
      <c r="AT570" s="56"/>
      <c r="AU570" s="55"/>
      <c r="AV570" s="59"/>
      <c r="AW570" s="55"/>
    </row>
    <row r="571" spans="1:49" ht="25.5" customHeight="1" x14ac:dyDescent="0.3">
      <c r="A571" s="49"/>
      <c r="B571" s="50"/>
      <c r="C571" s="50"/>
      <c r="D571" s="50"/>
      <c r="E571" s="51"/>
      <c r="F571" s="52"/>
      <c r="G571" s="50"/>
      <c r="H571" s="53"/>
      <c r="I571" s="40"/>
      <c r="J571" s="54"/>
      <c r="K571" s="54"/>
      <c r="L571" s="55"/>
      <c r="M571" s="55"/>
      <c r="N571" s="55"/>
      <c r="O571" s="55"/>
      <c r="P571" s="55"/>
      <c r="Q571" s="55"/>
      <c r="R571" s="55"/>
      <c r="S571" s="56"/>
      <c r="T571" s="55"/>
      <c r="U571" s="55"/>
      <c r="V571" s="55"/>
      <c r="W571" s="57"/>
      <c r="X571" s="55"/>
      <c r="Y571" s="55"/>
      <c r="Z571" s="55"/>
      <c r="AA571" s="55"/>
      <c r="AB571" s="55"/>
      <c r="AC571" s="55"/>
      <c r="AD571" s="58"/>
      <c r="AE571" s="55"/>
      <c r="AF571" s="55"/>
      <c r="AG571" s="55"/>
      <c r="AH571" s="55"/>
      <c r="AI571" s="55"/>
      <c r="AJ571" s="58"/>
      <c r="AK571" s="58"/>
      <c r="AL571" s="55"/>
      <c r="AM571" s="55"/>
      <c r="AN571" s="58"/>
      <c r="AO571" s="55"/>
      <c r="AP571" s="55"/>
      <c r="AQ571" s="55"/>
      <c r="AR571" s="59"/>
      <c r="AS571" s="59"/>
      <c r="AT571" s="56"/>
      <c r="AU571" s="55"/>
      <c r="AV571" s="59"/>
      <c r="AW571" s="55"/>
    </row>
    <row r="572" spans="1:49" ht="25.5" customHeight="1" x14ac:dyDescent="0.3">
      <c r="A572" s="49"/>
      <c r="B572" s="50"/>
      <c r="C572" s="50"/>
      <c r="D572" s="50"/>
      <c r="E572" s="51"/>
      <c r="F572" s="52"/>
      <c r="G572" s="50"/>
      <c r="H572" s="53"/>
      <c r="I572" s="40"/>
      <c r="J572" s="54"/>
      <c r="K572" s="54"/>
      <c r="L572" s="55"/>
      <c r="M572" s="55"/>
      <c r="N572" s="55"/>
      <c r="O572" s="55"/>
      <c r="P572" s="55"/>
      <c r="Q572" s="55"/>
      <c r="R572" s="55"/>
      <c r="S572" s="56"/>
      <c r="T572" s="55"/>
      <c r="U572" s="55"/>
      <c r="V572" s="55"/>
      <c r="W572" s="57"/>
      <c r="X572" s="55"/>
      <c r="Y572" s="55"/>
      <c r="Z572" s="55"/>
      <c r="AA572" s="55"/>
      <c r="AB572" s="55"/>
      <c r="AC572" s="55"/>
      <c r="AD572" s="58"/>
      <c r="AE572" s="55"/>
      <c r="AF572" s="55"/>
      <c r="AG572" s="55"/>
      <c r="AH572" s="55"/>
      <c r="AI572" s="55"/>
      <c r="AJ572" s="58"/>
      <c r="AK572" s="58"/>
      <c r="AL572" s="55"/>
      <c r="AM572" s="55"/>
      <c r="AN572" s="58"/>
      <c r="AO572" s="55"/>
      <c r="AP572" s="55"/>
      <c r="AQ572" s="55"/>
      <c r="AR572" s="59"/>
      <c r="AS572" s="59"/>
      <c r="AT572" s="56"/>
      <c r="AU572" s="55"/>
      <c r="AV572" s="59"/>
      <c r="AW572" s="55"/>
    </row>
    <row r="573" spans="1:49" ht="25.5" customHeight="1" x14ac:dyDescent="0.3">
      <c r="A573" s="49"/>
      <c r="B573" s="50"/>
      <c r="C573" s="50"/>
      <c r="D573" s="50"/>
      <c r="E573" s="51"/>
      <c r="F573" s="52"/>
      <c r="G573" s="50"/>
      <c r="H573" s="53"/>
      <c r="I573" s="40"/>
      <c r="J573" s="54"/>
      <c r="K573" s="54"/>
      <c r="L573" s="55"/>
      <c r="M573" s="55"/>
      <c r="N573" s="55"/>
      <c r="O573" s="55"/>
      <c r="P573" s="55"/>
      <c r="Q573" s="55"/>
      <c r="R573" s="55"/>
      <c r="S573" s="56"/>
      <c r="T573" s="55"/>
      <c r="U573" s="55"/>
      <c r="V573" s="55"/>
      <c r="W573" s="57"/>
      <c r="X573" s="55"/>
      <c r="Y573" s="55"/>
      <c r="Z573" s="55"/>
      <c r="AA573" s="55"/>
      <c r="AB573" s="55"/>
      <c r="AC573" s="55"/>
      <c r="AD573" s="58"/>
      <c r="AE573" s="55"/>
      <c r="AF573" s="55"/>
      <c r="AG573" s="55"/>
      <c r="AH573" s="55"/>
      <c r="AI573" s="55"/>
      <c r="AJ573" s="58"/>
      <c r="AK573" s="58"/>
      <c r="AL573" s="55"/>
      <c r="AM573" s="55"/>
      <c r="AN573" s="58"/>
      <c r="AO573" s="55"/>
      <c r="AP573" s="55"/>
      <c r="AQ573" s="55"/>
      <c r="AR573" s="59"/>
      <c r="AS573" s="59"/>
      <c r="AT573" s="56"/>
      <c r="AU573" s="55"/>
      <c r="AV573" s="59"/>
      <c r="AW573" s="55"/>
    </row>
    <row r="574" spans="1:49" ht="25.5" customHeight="1" x14ac:dyDescent="0.3">
      <c r="A574" s="49"/>
      <c r="B574" s="50"/>
      <c r="C574" s="50"/>
      <c r="D574" s="50"/>
      <c r="E574" s="51"/>
      <c r="F574" s="52"/>
      <c r="G574" s="50"/>
      <c r="H574" s="53"/>
      <c r="I574" s="40"/>
      <c r="J574" s="54"/>
      <c r="K574" s="54"/>
      <c r="L574" s="55"/>
      <c r="M574" s="55"/>
      <c r="N574" s="55"/>
      <c r="O574" s="55"/>
      <c r="P574" s="55"/>
      <c r="Q574" s="55"/>
      <c r="R574" s="55"/>
      <c r="S574" s="56"/>
      <c r="T574" s="55"/>
      <c r="U574" s="55"/>
      <c r="V574" s="55"/>
      <c r="W574" s="57"/>
      <c r="X574" s="55"/>
      <c r="Y574" s="55"/>
      <c r="Z574" s="55"/>
      <c r="AA574" s="55"/>
      <c r="AB574" s="55"/>
      <c r="AC574" s="55"/>
      <c r="AD574" s="58"/>
      <c r="AE574" s="55"/>
      <c r="AF574" s="55"/>
      <c r="AG574" s="55"/>
      <c r="AH574" s="55"/>
      <c r="AI574" s="55"/>
      <c r="AJ574" s="58"/>
      <c r="AK574" s="58"/>
      <c r="AL574" s="55"/>
      <c r="AM574" s="55"/>
      <c r="AN574" s="58"/>
      <c r="AO574" s="55"/>
      <c r="AP574" s="55"/>
      <c r="AQ574" s="55"/>
      <c r="AR574" s="59"/>
      <c r="AS574" s="59"/>
      <c r="AT574" s="56"/>
      <c r="AU574" s="55"/>
      <c r="AV574" s="59"/>
      <c r="AW574" s="55"/>
    </row>
    <row r="575" spans="1:49" ht="25.5" customHeight="1" x14ac:dyDescent="0.3">
      <c r="A575" s="49"/>
      <c r="B575" s="50"/>
      <c r="C575" s="50"/>
      <c r="D575" s="50"/>
      <c r="E575" s="51"/>
      <c r="F575" s="52"/>
      <c r="G575" s="50"/>
      <c r="H575" s="53"/>
      <c r="I575" s="40"/>
      <c r="J575" s="54"/>
      <c r="K575" s="54"/>
      <c r="L575" s="55"/>
      <c r="M575" s="55"/>
      <c r="N575" s="55"/>
      <c r="O575" s="55"/>
      <c r="P575" s="55"/>
      <c r="Q575" s="55"/>
      <c r="R575" s="55"/>
      <c r="S575" s="56"/>
      <c r="T575" s="55"/>
      <c r="U575" s="55"/>
      <c r="V575" s="55"/>
      <c r="W575" s="57"/>
      <c r="X575" s="55"/>
      <c r="Y575" s="55"/>
      <c r="Z575" s="55"/>
      <c r="AA575" s="55"/>
      <c r="AB575" s="55"/>
      <c r="AC575" s="55"/>
      <c r="AD575" s="58"/>
      <c r="AE575" s="55"/>
      <c r="AF575" s="55"/>
      <c r="AG575" s="55"/>
      <c r="AH575" s="55"/>
      <c r="AI575" s="55"/>
      <c r="AJ575" s="58"/>
      <c r="AK575" s="58"/>
      <c r="AL575" s="55"/>
      <c r="AM575" s="55"/>
      <c r="AN575" s="58"/>
      <c r="AO575" s="55"/>
      <c r="AP575" s="55"/>
      <c r="AQ575" s="55"/>
      <c r="AR575" s="59"/>
      <c r="AS575" s="59"/>
      <c r="AT575" s="56"/>
      <c r="AU575" s="55"/>
      <c r="AV575" s="59"/>
      <c r="AW575" s="55"/>
    </row>
    <row r="576" spans="1:49" ht="25.5" customHeight="1" x14ac:dyDescent="0.3">
      <c r="A576" s="49"/>
      <c r="B576" s="50"/>
      <c r="C576" s="50"/>
      <c r="D576" s="50"/>
      <c r="E576" s="51"/>
      <c r="F576" s="52"/>
      <c r="G576" s="50"/>
      <c r="H576" s="53"/>
      <c r="I576" s="40"/>
      <c r="J576" s="54"/>
      <c r="K576" s="54"/>
      <c r="L576" s="55"/>
      <c r="M576" s="55"/>
      <c r="N576" s="55"/>
      <c r="O576" s="55"/>
      <c r="P576" s="55"/>
      <c r="Q576" s="55"/>
      <c r="R576" s="55"/>
      <c r="S576" s="56"/>
      <c r="T576" s="55"/>
      <c r="U576" s="55"/>
      <c r="V576" s="55"/>
      <c r="W576" s="57"/>
      <c r="X576" s="55"/>
      <c r="Y576" s="55"/>
      <c r="Z576" s="55"/>
      <c r="AA576" s="55"/>
      <c r="AB576" s="55"/>
      <c r="AC576" s="55"/>
      <c r="AD576" s="58"/>
      <c r="AE576" s="55"/>
      <c r="AF576" s="55"/>
      <c r="AG576" s="55"/>
      <c r="AH576" s="55"/>
      <c r="AI576" s="55"/>
      <c r="AJ576" s="58"/>
      <c r="AK576" s="58"/>
      <c r="AL576" s="55"/>
      <c r="AM576" s="55"/>
      <c r="AN576" s="58"/>
      <c r="AO576" s="55"/>
      <c r="AP576" s="55"/>
      <c r="AQ576" s="55"/>
      <c r="AR576" s="59"/>
      <c r="AS576" s="59"/>
      <c r="AT576" s="56"/>
      <c r="AU576" s="55"/>
      <c r="AV576" s="59"/>
      <c r="AW576" s="55"/>
    </row>
    <row r="577" spans="1:49" ht="25.5" customHeight="1" x14ac:dyDescent="0.3">
      <c r="A577" s="49"/>
      <c r="B577" s="50"/>
      <c r="C577" s="50"/>
      <c r="D577" s="50"/>
      <c r="E577" s="51"/>
      <c r="F577" s="52"/>
      <c r="G577" s="50"/>
      <c r="H577" s="53"/>
      <c r="I577" s="40"/>
      <c r="J577" s="54"/>
      <c r="K577" s="54"/>
      <c r="L577" s="55"/>
      <c r="M577" s="55"/>
      <c r="N577" s="55"/>
      <c r="O577" s="55"/>
      <c r="P577" s="55"/>
      <c r="Q577" s="55"/>
      <c r="R577" s="55"/>
      <c r="S577" s="56"/>
      <c r="T577" s="55"/>
      <c r="U577" s="55"/>
      <c r="V577" s="55"/>
      <c r="W577" s="57"/>
      <c r="X577" s="55"/>
      <c r="Y577" s="55"/>
      <c r="Z577" s="55"/>
      <c r="AA577" s="55"/>
      <c r="AB577" s="55"/>
      <c r="AC577" s="55"/>
      <c r="AD577" s="58"/>
      <c r="AE577" s="55"/>
      <c r="AF577" s="55"/>
      <c r="AG577" s="55"/>
      <c r="AH577" s="55"/>
      <c r="AI577" s="55"/>
      <c r="AJ577" s="58"/>
      <c r="AK577" s="58"/>
      <c r="AL577" s="55"/>
      <c r="AM577" s="55"/>
      <c r="AN577" s="58"/>
      <c r="AO577" s="55"/>
      <c r="AP577" s="55"/>
      <c r="AQ577" s="55"/>
      <c r="AR577" s="59"/>
      <c r="AS577" s="59"/>
      <c r="AT577" s="56"/>
      <c r="AU577" s="55"/>
      <c r="AV577" s="59"/>
      <c r="AW577" s="55"/>
    </row>
    <row r="578" spans="1:49" ht="25.5" customHeight="1" x14ac:dyDescent="0.3">
      <c r="A578" s="49"/>
      <c r="B578" s="50"/>
      <c r="C578" s="50"/>
      <c r="D578" s="50"/>
      <c r="E578" s="51"/>
      <c r="F578" s="52"/>
      <c r="G578" s="50"/>
      <c r="H578" s="53"/>
      <c r="I578" s="40"/>
      <c r="J578" s="54"/>
      <c r="K578" s="54"/>
      <c r="L578" s="55"/>
      <c r="M578" s="55"/>
      <c r="N578" s="55"/>
      <c r="O578" s="55"/>
      <c r="P578" s="55"/>
      <c r="Q578" s="55"/>
      <c r="R578" s="55"/>
      <c r="S578" s="56"/>
      <c r="T578" s="55"/>
      <c r="U578" s="55"/>
      <c r="V578" s="55"/>
      <c r="W578" s="57"/>
      <c r="X578" s="55"/>
      <c r="Y578" s="55"/>
      <c r="Z578" s="55"/>
      <c r="AA578" s="55"/>
      <c r="AB578" s="55"/>
      <c r="AC578" s="55"/>
      <c r="AD578" s="58"/>
      <c r="AE578" s="55"/>
      <c r="AF578" s="55"/>
      <c r="AG578" s="55"/>
      <c r="AH578" s="55"/>
      <c r="AI578" s="55"/>
      <c r="AJ578" s="58"/>
      <c r="AK578" s="58"/>
      <c r="AL578" s="55"/>
      <c r="AM578" s="55"/>
      <c r="AN578" s="58"/>
      <c r="AO578" s="55"/>
      <c r="AP578" s="55"/>
      <c r="AQ578" s="55"/>
      <c r="AR578" s="59"/>
      <c r="AS578" s="59"/>
      <c r="AT578" s="56"/>
      <c r="AU578" s="55"/>
      <c r="AV578" s="59"/>
      <c r="AW578" s="55"/>
    </row>
    <row r="579" spans="1:49" ht="25.5" customHeight="1" x14ac:dyDescent="0.3">
      <c r="A579" s="49"/>
      <c r="B579" s="50"/>
      <c r="C579" s="50"/>
      <c r="D579" s="50"/>
      <c r="E579" s="51"/>
      <c r="F579" s="52"/>
      <c r="G579" s="50"/>
      <c r="H579" s="53"/>
      <c r="I579" s="40"/>
      <c r="J579" s="54"/>
      <c r="K579" s="54"/>
      <c r="L579" s="55"/>
      <c r="M579" s="55"/>
      <c r="N579" s="55"/>
      <c r="O579" s="55"/>
      <c r="P579" s="55"/>
      <c r="Q579" s="55"/>
      <c r="R579" s="55"/>
      <c r="S579" s="56"/>
      <c r="T579" s="55"/>
      <c r="U579" s="55"/>
      <c r="V579" s="55"/>
      <c r="W579" s="57"/>
      <c r="X579" s="55"/>
      <c r="Y579" s="55"/>
      <c r="Z579" s="55"/>
      <c r="AA579" s="55"/>
      <c r="AB579" s="55"/>
      <c r="AC579" s="55"/>
      <c r="AD579" s="58"/>
      <c r="AE579" s="55"/>
      <c r="AF579" s="55"/>
      <c r="AG579" s="55"/>
      <c r="AH579" s="55"/>
      <c r="AI579" s="55"/>
      <c r="AJ579" s="58"/>
      <c r="AK579" s="58"/>
      <c r="AL579" s="55"/>
      <c r="AM579" s="55"/>
      <c r="AN579" s="58"/>
      <c r="AO579" s="55"/>
      <c r="AP579" s="55"/>
      <c r="AQ579" s="55"/>
      <c r="AR579" s="59"/>
      <c r="AS579" s="59"/>
      <c r="AT579" s="56"/>
      <c r="AU579" s="55"/>
      <c r="AV579" s="59"/>
      <c r="AW579" s="55"/>
    </row>
    <row r="580" spans="1:49" ht="25.5" customHeight="1" x14ac:dyDescent="0.3">
      <c r="A580" s="49"/>
      <c r="B580" s="50"/>
      <c r="C580" s="50"/>
      <c r="D580" s="50"/>
      <c r="E580" s="51"/>
      <c r="F580" s="52"/>
      <c r="G580" s="50"/>
      <c r="H580" s="53"/>
      <c r="I580" s="40"/>
      <c r="J580" s="54"/>
      <c r="K580" s="54"/>
      <c r="L580" s="55"/>
      <c r="M580" s="55"/>
      <c r="N580" s="55"/>
      <c r="O580" s="55"/>
      <c r="P580" s="55"/>
      <c r="Q580" s="55"/>
      <c r="R580" s="55"/>
      <c r="S580" s="56"/>
      <c r="T580" s="55"/>
      <c r="U580" s="55"/>
      <c r="V580" s="55"/>
      <c r="W580" s="57"/>
      <c r="X580" s="55"/>
      <c r="Y580" s="55"/>
      <c r="Z580" s="55"/>
      <c r="AA580" s="55"/>
      <c r="AB580" s="55"/>
      <c r="AC580" s="55"/>
      <c r="AD580" s="58"/>
      <c r="AE580" s="55"/>
      <c r="AF580" s="55"/>
      <c r="AG580" s="55"/>
      <c r="AH580" s="55"/>
      <c r="AI580" s="55"/>
      <c r="AJ580" s="58"/>
      <c r="AK580" s="58"/>
      <c r="AL580" s="55"/>
      <c r="AM580" s="55"/>
      <c r="AN580" s="58"/>
      <c r="AO580" s="55"/>
      <c r="AP580" s="55"/>
      <c r="AQ580" s="55"/>
      <c r="AR580" s="59"/>
      <c r="AS580" s="59"/>
      <c r="AT580" s="56"/>
      <c r="AU580" s="55"/>
      <c r="AV580" s="59"/>
      <c r="AW580" s="55"/>
    </row>
    <row r="581" spans="1:49" ht="25.5" customHeight="1" x14ac:dyDescent="0.3">
      <c r="A581" s="49"/>
      <c r="B581" s="50"/>
      <c r="C581" s="50"/>
      <c r="D581" s="50"/>
      <c r="E581" s="51"/>
      <c r="F581" s="52"/>
      <c r="G581" s="50"/>
      <c r="H581" s="53"/>
      <c r="I581" s="40"/>
      <c r="J581" s="54"/>
      <c r="K581" s="54"/>
      <c r="L581" s="55"/>
      <c r="M581" s="55"/>
      <c r="N581" s="55"/>
      <c r="O581" s="55"/>
      <c r="P581" s="55"/>
      <c r="Q581" s="55"/>
      <c r="R581" s="55"/>
      <c r="S581" s="56"/>
      <c r="T581" s="55"/>
      <c r="U581" s="55"/>
      <c r="V581" s="55"/>
      <c r="W581" s="57"/>
      <c r="X581" s="55"/>
      <c r="Y581" s="55"/>
      <c r="Z581" s="55"/>
      <c r="AA581" s="55"/>
      <c r="AB581" s="55"/>
      <c r="AC581" s="55"/>
      <c r="AD581" s="58"/>
      <c r="AE581" s="55"/>
      <c r="AF581" s="55"/>
      <c r="AG581" s="55"/>
      <c r="AH581" s="55"/>
      <c r="AI581" s="55"/>
      <c r="AJ581" s="58"/>
      <c r="AK581" s="58"/>
      <c r="AL581" s="55"/>
      <c r="AM581" s="55"/>
      <c r="AN581" s="58"/>
      <c r="AO581" s="55"/>
      <c r="AP581" s="55"/>
      <c r="AQ581" s="55"/>
      <c r="AR581" s="59"/>
      <c r="AS581" s="59"/>
      <c r="AT581" s="56"/>
      <c r="AU581" s="55"/>
      <c r="AV581" s="59"/>
      <c r="AW581" s="55"/>
    </row>
    <row r="582" spans="1:49" ht="25.5" customHeight="1" x14ac:dyDescent="0.3">
      <c r="A582" s="49"/>
      <c r="B582" s="50"/>
      <c r="C582" s="50"/>
      <c r="D582" s="50"/>
      <c r="E582" s="51"/>
      <c r="F582" s="52"/>
      <c r="G582" s="50"/>
      <c r="H582" s="53"/>
      <c r="I582" s="40"/>
      <c r="J582" s="54"/>
      <c r="K582" s="54"/>
      <c r="L582" s="55"/>
      <c r="M582" s="55"/>
      <c r="N582" s="55"/>
      <c r="O582" s="55"/>
      <c r="P582" s="55"/>
      <c r="Q582" s="55"/>
      <c r="R582" s="55"/>
      <c r="S582" s="56"/>
      <c r="T582" s="55"/>
      <c r="U582" s="55"/>
      <c r="V582" s="55"/>
      <c r="W582" s="57"/>
      <c r="X582" s="55"/>
      <c r="Y582" s="55"/>
      <c r="Z582" s="55"/>
      <c r="AA582" s="55"/>
      <c r="AB582" s="55"/>
      <c r="AC582" s="55"/>
      <c r="AD582" s="58"/>
      <c r="AE582" s="55"/>
      <c r="AF582" s="55"/>
      <c r="AG582" s="55"/>
      <c r="AH582" s="55"/>
      <c r="AI582" s="55"/>
      <c r="AJ582" s="58"/>
      <c r="AK582" s="58"/>
      <c r="AL582" s="55"/>
      <c r="AM582" s="55"/>
      <c r="AN582" s="58"/>
      <c r="AO582" s="55"/>
      <c r="AP582" s="55"/>
      <c r="AQ582" s="55"/>
      <c r="AR582" s="59"/>
      <c r="AS582" s="59"/>
      <c r="AT582" s="56"/>
      <c r="AU582" s="55"/>
      <c r="AV582" s="59"/>
      <c r="AW582" s="55"/>
    </row>
    <row r="583" spans="1:49" ht="25.5" customHeight="1" x14ac:dyDescent="0.3">
      <c r="A583" s="49"/>
      <c r="B583" s="50"/>
      <c r="C583" s="50"/>
      <c r="D583" s="50"/>
      <c r="E583" s="51"/>
      <c r="F583" s="52"/>
      <c r="G583" s="50"/>
      <c r="H583" s="53"/>
      <c r="I583" s="40"/>
      <c r="J583" s="54"/>
      <c r="K583" s="54"/>
      <c r="L583" s="55"/>
      <c r="M583" s="55"/>
      <c r="N583" s="55"/>
      <c r="O583" s="55"/>
      <c r="P583" s="55"/>
      <c r="Q583" s="55"/>
      <c r="R583" s="55"/>
      <c r="S583" s="56"/>
      <c r="T583" s="55"/>
      <c r="U583" s="55"/>
      <c r="V583" s="55"/>
      <c r="W583" s="57"/>
      <c r="X583" s="55"/>
      <c r="Y583" s="55"/>
      <c r="Z583" s="55"/>
      <c r="AA583" s="55"/>
      <c r="AB583" s="55"/>
      <c r="AC583" s="55"/>
      <c r="AD583" s="58"/>
      <c r="AE583" s="55"/>
      <c r="AF583" s="55"/>
      <c r="AG583" s="55"/>
      <c r="AH583" s="55"/>
      <c r="AI583" s="55"/>
      <c r="AJ583" s="58"/>
      <c r="AK583" s="58"/>
      <c r="AL583" s="55"/>
      <c r="AM583" s="55"/>
      <c r="AN583" s="58"/>
      <c r="AO583" s="55"/>
      <c r="AP583" s="55"/>
      <c r="AQ583" s="55"/>
      <c r="AR583" s="59"/>
      <c r="AS583" s="59"/>
      <c r="AT583" s="56"/>
      <c r="AU583" s="55"/>
      <c r="AV583" s="59"/>
      <c r="AW583" s="55"/>
    </row>
    <row r="584" spans="1:49" ht="25.5" customHeight="1" x14ac:dyDescent="0.3">
      <c r="A584" s="49"/>
      <c r="B584" s="50"/>
      <c r="C584" s="50"/>
      <c r="D584" s="50"/>
      <c r="E584" s="51"/>
      <c r="F584" s="52"/>
      <c r="G584" s="50"/>
      <c r="H584" s="53"/>
      <c r="I584" s="40"/>
      <c r="J584" s="54"/>
      <c r="K584" s="54"/>
      <c r="L584" s="55"/>
      <c r="M584" s="55"/>
      <c r="N584" s="55"/>
      <c r="O584" s="55"/>
      <c r="P584" s="55"/>
      <c r="Q584" s="55"/>
      <c r="R584" s="55"/>
      <c r="S584" s="56"/>
      <c r="T584" s="55"/>
      <c r="U584" s="55"/>
      <c r="V584" s="55"/>
      <c r="W584" s="57"/>
      <c r="X584" s="55"/>
      <c r="Y584" s="55"/>
      <c r="Z584" s="55"/>
      <c r="AA584" s="55"/>
      <c r="AB584" s="55"/>
      <c r="AC584" s="55"/>
      <c r="AD584" s="58"/>
      <c r="AE584" s="55"/>
      <c r="AF584" s="55"/>
      <c r="AG584" s="55"/>
      <c r="AH584" s="55"/>
      <c r="AI584" s="55"/>
      <c r="AJ584" s="58"/>
      <c r="AK584" s="58"/>
      <c r="AL584" s="55"/>
      <c r="AM584" s="55"/>
      <c r="AN584" s="58"/>
      <c r="AO584" s="55"/>
      <c r="AP584" s="55"/>
      <c r="AQ584" s="55"/>
      <c r="AR584" s="59"/>
      <c r="AS584" s="59"/>
      <c r="AT584" s="56"/>
      <c r="AU584" s="55"/>
      <c r="AV584" s="59"/>
      <c r="AW584" s="55"/>
    </row>
    <row r="585" spans="1:49" ht="25.5" customHeight="1" x14ac:dyDescent="0.3">
      <c r="A585" s="49"/>
      <c r="B585" s="50"/>
      <c r="C585" s="50"/>
      <c r="D585" s="50"/>
      <c r="E585" s="51"/>
      <c r="F585" s="52"/>
      <c r="G585" s="50"/>
      <c r="H585" s="53"/>
      <c r="I585" s="40"/>
      <c r="J585" s="54"/>
      <c r="K585" s="54"/>
      <c r="L585" s="55"/>
      <c r="M585" s="55"/>
      <c r="N585" s="55"/>
      <c r="O585" s="55"/>
      <c r="P585" s="55"/>
      <c r="Q585" s="55"/>
      <c r="R585" s="55"/>
      <c r="S585" s="56"/>
      <c r="T585" s="55"/>
      <c r="U585" s="55"/>
      <c r="V585" s="55"/>
      <c r="W585" s="57"/>
      <c r="X585" s="55"/>
      <c r="Y585" s="55"/>
      <c r="Z585" s="55"/>
      <c r="AA585" s="55"/>
      <c r="AB585" s="55"/>
      <c r="AC585" s="55"/>
      <c r="AD585" s="58"/>
      <c r="AE585" s="55"/>
      <c r="AF585" s="55"/>
      <c r="AG585" s="55"/>
      <c r="AH585" s="55"/>
      <c r="AI585" s="55"/>
      <c r="AJ585" s="58"/>
      <c r="AK585" s="58"/>
      <c r="AL585" s="55"/>
      <c r="AM585" s="55"/>
      <c r="AN585" s="58"/>
      <c r="AO585" s="55"/>
      <c r="AP585" s="55"/>
      <c r="AQ585" s="55"/>
      <c r="AR585" s="59"/>
      <c r="AS585" s="59"/>
      <c r="AT585" s="56"/>
      <c r="AU585" s="55"/>
      <c r="AV585" s="59"/>
      <c r="AW585" s="55"/>
    </row>
    <row r="586" spans="1:49" ht="25.5" customHeight="1" x14ac:dyDescent="0.3">
      <c r="A586" s="49"/>
      <c r="B586" s="50"/>
      <c r="C586" s="50"/>
      <c r="D586" s="50"/>
      <c r="E586" s="51"/>
      <c r="F586" s="52"/>
      <c r="G586" s="50"/>
      <c r="H586" s="53"/>
      <c r="I586" s="40"/>
      <c r="J586" s="54"/>
      <c r="K586" s="54"/>
      <c r="L586" s="55"/>
      <c r="M586" s="55"/>
      <c r="N586" s="55"/>
      <c r="O586" s="55"/>
      <c r="P586" s="55"/>
      <c r="Q586" s="55"/>
      <c r="R586" s="55"/>
      <c r="S586" s="56"/>
      <c r="T586" s="55"/>
      <c r="U586" s="55"/>
      <c r="V586" s="55"/>
      <c r="W586" s="57"/>
      <c r="X586" s="55"/>
      <c r="Y586" s="55"/>
      <c r="Z586" s="55"/>
      <c r="AA586" s="55"/>
      <c r="AB586" s="55"/>
      <c r="AC586" s="55"/>
      <c r="AD586" s="58"/>
      <c r="AE586" s="55"/>
      <c r="AF586" s="55"/>
      <c r="AG586" s="55"/>
      <c r="AH586" s="55"/>
      <c r="AI586" s="55"/>
      <c r="AJ586" s="58"/>
      <c r="AK586" s="58"/>
      <c r="AL586" s="55"/>
      <c r="AM586" s="55"/>
      <c r="AN586" s="58"/>
      <c r="AO586" s="55"/>
      <c r="AP586" s="55"/>
      <c r="AQ586" s="55"/>
      <c r="AR586" s="59"/>
      <c r="AS586" s="59"/>
      <c r="AT586" s="56"/>
      <c r="AU586" s="55"/>
      <c r="AV586" s="59"/>
      <c r="AW586" s="55"/>
    </row>
    <row r="587" spans="1:49" ht="25.5" customHeight="1" x14ac:dyDescent="0.3">
      <c r="A587" s="49"/>
      <c r="B587" s="50"/>
      <c r="C587" s="50"/>
      <c r="D587" s="50"/>
      <c r="E587" s="51"/>
      <c r="F587" s="52"/>
      <c r="G587" s="50"/>
      <c r="H587" s="53"/>
      <c r="I587" s="40"/>
      <c r="J587" s="54"/>
      <c r="K587" s="54"/>
      <c r="L587" s="55"/>
      <c r="M587" s="55"/>
      <c r="N587" s="55"/>
      <c r="O587" s="55"/>
      <c r="P587" s="55"/>
      <c r="Q587" s="55"/>
      <c r="R587" s="55"/>
      <c r="S587" s="56"/>
      <c r="T587" s="55"/>
      <c r="U587" s="55"/>
      <c r="V587" s="55"/>
      <c r="W587" s="57"/>
      <c r="X587" s="55"/>
      <c r="Y587" s="55"/>
      <c r="Z587" s="55"/>
      <c r="AA587" s="55"/>
      <c r="AB587" s="55"/>
      <c r="AC587" s="55"/>
      <c r="AD587" s="58"/>
      <c r="AE587" s="55"/>
      <c r="AF587" s="55"/>
      <c r="AG587" s="55"/>
      <c r="AH587" s="55"/>
      <c r="AI587" s="55"/>
      <c r="AJ587" s="58"/>
      <c r="AK587" s="58"/>
      <c r="AL587" s="55"/>
      <c r="AM587" s="55"/>
      <c r="AN587" s="58"/>
      <c r="AO587" s="55"/>
      <c r="AP587" s="55"/>
      <c r="AQ587" s="55"/>
      <c r="AR587" s="59"/>
      <c r="AS587" s="59"/>
      <c r="AT587" s="56"/>
      <c r="AU587" s="55"/>
      <c r="AV587" s="59"/>
      <c r="AW587" s="55"/>
    </row>
    <row r="588" spans="1:49" ht="25.5" customHeight="1" x14ac:dyDescent="0.3">
      <c r="A588" s="49"/>
      <c r="B588" s="50"/>
      <c r="C588" s="50"/>
      <c r="D588" s="50"/>
      <c r="E588" s="51"/>
      <c r="F588" s="52"/>
      <c r="G588" s="50"/>
      <c r="H588" s="53"/>
      <c r="I588" s="40"/>
      <c r="J588" s="54"/>
      <c r="K588" s="54"/>
      <c r="L588" s="55"/>
      <c r="M588" s="55"/>
      <c r="N588" s="55"/>
      <c r="O588" s="55"/>
      <c r="P588" s="55"/>
      <c r="Q588" s="55"/>
      <c r="R588" s="55"/>
      <c r="S588" s="56"/>
      <c r="T588" s="55"/>
      <c r="U588" s="55"/>
      <c r="V588" s="55"/>
      <c r="W588" s="57"/>
      <c r="X588" s="55"/>
      <c r="Y588" s="55"/>
      <c r="Z588" s="55"/>
      <c r="AA588" s="55"/>
      <c r="AB588" s="55"/>
      <c r="AC588" s="55"/>
      <c r="AD588" s="58"/>
      <c r="AE588" s="55"/>
      <c r="AF588" s="55"/>
      <c r="AG588" s="55"/>
      <c r="AH588" s="55"/>
      <c r="AI588" s="55"/>
      <c r="AJ588" s="58"/>
      <c r="AK588" s="58"/>
      <c r="AL588" s="55"/>
      <c r="AM588" s="55"/>
      <c r="AN588" s="58"/>
      <c r="AO588" s="55"/>
      <c r="AP588" s="55"/>
      <c r="AQ588" s="55"/>
      <c r="AR588" s="59"/>
      <c r="AS588" s="59"/>
      <c r="AT588" s="56"/>
      <c r="AU588" s="55"/>
      <c r="AV588" s="59"/>
      <c r="AW588" s="55"/>
    </row>
    <row r="589" spans="1:49" ht="25.5" customHeight="1" x14ac:dyDescent="0.3">
      <c r="A589" s="49"/>
      <c r="B589" s="50"/>
      <c r="C589" s="50"/>
      <c r="D589" s="50"/>
      <c r="E589" s="51"/>
      <c r="F589" s="52"/>
      <c r="G589" s="50"/>
      <c r="H589" s="53"/>
      <c r="I589" s="40"/>
      <c r="J589" s="54"/>
      <c r="K589" s="54"/>
      <c r="L589" s="55"/>
      <c r="M589" s="55"/>
      <c r="N589" s="55"/>
      <c r="O589" s="55"/>
      <c r="P589" s="55"/>
      <c r="Q589" s="55"/>
      <c r="R589" s="55"/>
      <c r="S589" s="56"/>
      <c r="T589" s="55"/>
      <c r="U589" s="55"/>
      <c r="V589" s="55"/>
      <c r="W589" s="57"/>
      <c r="X589" s="55"/>
      <c r="Y589" s="55"/>
      <c r="Z589" s="55"/>
      <c r="AA589" s="55"/>
      <c r="AB589" s="55"/>
      <c r="AC589" s="55"/>
      <c r="AD589" s="58"/>
      <c r="AE589" s="55"/>
      <c r="AF589" s="55"/>
      <c r="AG589" s="55"/>
      <c r="AH589" s="55"/>
      <c r="AI589" s="55"/>
      <c r="AJ589" s="58"/>
      <c r="AK589" s="58"/>
      <c r="AL589" s="55"/>
      <c r="AM589" s="55"/>
      <c r="AN589" s="58"/>
      <c r="AO589" s="55"/>
      <c r="AP589" s="55"/>
      <c r="AQ589" s="55"/>
      <c r="AR589" s="59"/>
      <c r="AS589" s="59"/>
      <c r="AT589" s="56"/>
      <c r="AU589" s="55"/>
      <c r="AV589" s="59"/>
      <c r="AW589" s="55"/>
    </row>
    <row r="590" spans="1:49" ht="25.5" customHeight="1" x14ac:dyDescent="0.3">
      <c r="A590" s="49"/>
      <c r="B590" s="50"/>
      <c r="C590" s="50"/>
      <c r="D590" s="50"/>
      <c r="E590" s="51"/>
      <c r="F590" s="52"/>
      <c r="G590" s="50"/>
      <c r="H590" s="53"/>
      <c r="I590" s="40"/>
      <c r="J590" s="54"/>
      <c r="K590" s="54"/>
      <c r="L590" s="55"/>
      <c r="M590" s="55"/>
      <c r="N590" s="55"/>
      <c r="O590" s="55"/>
      <c r="P590" s="55"/>
      <c r="Q590" s="55"/>
      <c r="R590" s="55"/>
      <c r="S590" s="56"/>
      <c r="T590" s="55"/>
      <c r="U590" s="55"/>
      <c r="V590" s="55"/>
      <c r="W590" s="57"/>
      <c r="X590" s="55"/>
      <c r="Y590" s="55"/>
      <c r="Z590" s="55"/>
      <c r="AA590" s="55"/>
      <c r="AB590" s="55"/>
      <c r="AC590" s="55"/>
      <c r="AD590" s="58"/>
      <c r="AE590" s="55"/>
      <c r="AF590" s="55"/>
      <c r="AG590" s="55"/>
      <c r="AH590" s="55"/>
      <c r="AI590" s="55"/>
      <c r="AJ590" s="58"/>
      <c r="AK590" s="58"/>
      <c r="AL590" s="55"/>
      <c r="AM590" s="55"/>
      <c r="AN590" s="58"/>
      <c r="AO590" s="55"/>
      <c r="AP590" s="55"/>
      <c r="AQ590" s="55"/>
      <c r="AR590" s="59"/>
      <c r="AS590" s="59"/>
      <c r="AT590" s="56"/>
      <c r="AU590" s="55"/>
      <c r="AV590" s="59"/>
      <c r="AW590" s="55"/>
    </row>
    <row r="591" spans="1:49" ht="25.5" customHeight="1" x14ac:dyDescent="0.3">
      <c r="A591" s="49"/>
      <c r="B591" s="50"/>
      <c r="C591" s="50"/>
      <c r="D591" s="50"/>
      <c r="E591" s="51"/>
      <c r="F591" s="52"/>
      <c r="G591" s="50"/>
      <c r="H591" s="53"/>
      <c r="I591" s="40"/>
      <c r="J591" s="54"/>
      <c r="K591" s="54"/>
      <c r="L591" s="55"/>
      <c r="M591" s="55"/>
      <c r="N591" s="55"/>
      <c r="O591" s="55"/>
      <c r="P591" s="55"/>
      <c r="Q591" s="55"/>
      <c r="R591" s="55"/>
      <c r="S591" s="56"/>
      <c r="T591" s="55"/>
      <c r="U591" s="55"/>
      <c r="V591" s="55"/>
      <c r="W591" s="57"/>
      <c r="X591" s="55"/>
      <c r="Y591" s="55"/>
      <c r="Z591" s="55"/>
      <c r="AA591" s="55"/>
      <c r="AB591" s="55"/>
      <c r="AC591" s="55"/>
      <c r="AD591" s="58"/>
      <c r="AE591" s="55"/>
      <c r="AF591" s="55"/>
      <c r="AG591" s="55"/>
      <c r="AH591" s="55"/>
      <c r="AI591" s="55"/>
      <c r="AJ591" s="58"/>
      <c r="AK591" s="58"/>
      <c r="AL591" s="55"/>
      <c r="AM591" s="55"/>
      <c r="AN591" s="58"/>
      <c r="AO591" s="55"/>
      <c r="AP591" s="55"/>
      <c r="AQ591" s="55"/>
      <c r="AR591" s="59"/>
      <c r="AS591" s="59"/>
      <c r="AT591" s="56"/>
      <c r="AU591" s="55"/>
      <c r="AV591" s="59"/>
      <c r="AW591" s="55"/>
    </row>
    <row r="592" spans="1:49" ht="25.5" customHeight="1" x14ac:dyDescent="0.3">
      <c r="A592" s="49"/>
      <c r="B592" s="50"/>
      <c r="C592" s="50"/>
      <c r="D592" s="50"/>
      <c r="E592" s="51"/>
      <c r="F592" s="52"/>
      <c r="G592" s="50"/>
      <c r="H592" s="53"/>
      <c r="I592" s="40"/>
      <c r="J592" s="54"/>
      <c r="K592" s="54"/>
      <c r="L592" s="55"/>
      <c r="M592" s="55"/>
      <c r="N592" s="55"/>
      <c r="O592" s="55"/>
      <c r="P592" s="55"/>
      <c r="Q592" s="55"/>
      <c r="R592" s="55"/>
      <c r="S592" s="56"/>
      <c r="T592" s="55"/>
      <c r="U592" s="55"/>
      <c r="V592" s="55"/>
      <c r="W592" s="57"/>
      <c r="X592" s="55"/>
      <c r="Y592" s="55"/>
      <c r="Z592" s="55"/>
      <c r="AA592" s="55"/>
      <c r="AB592" s="55"/>
      <c r="AC592" s="55"/>
      <c r="AD592" s="58"/>
      <c r="AE592" s="55"/>
      <c r="AF592" s="55"/>
      <c r="AG592" s="55"/>
      <c r="AH592" s="55"/>
      <c r="AI592" s="55"/>
      <c r="AJ592" s="58"/>
      <c r="AK592" s="58"/>
      <c r="AL592" s="55"/>
      <c r="AM592" s="55"/>
      <c r="AN592" s="58"/>
      <c r="AO592" s="55"/>
      <c r="AP592" s="55"/>
      <c r="AQ592" s="55"/>
      <c r="AR592" s="59"/>
      <c r="AS592" s="59"/>
      <c r="AT592" s="56"/>
      <c r="AU592" s="55"/>
      <c r="AV592" s="59"/>
      <c r="AW592" s="55"/>
    </row>
    <row r="593" spans="1:49" ht="25.5" customHeight="1" x14ac:dyDescent="0.3">
      <c r="A593" s="49"/>
      <c r="B593" s="50"/>
      <c r="C593" s="50"/>
      <c r="D593" s="50"/>
      <c r="E593" s="51"/>
      <c r="F593" s="52"/>
      <c r="G593" s="50"/>
      <c r="H593" s="53"/>
      <c r="I593" s="40"/>
      <c r="J593" s="54"/>
      <c r="K593" s="54"/>
      <c r="L593" s="55"/>
      <c r="M593" s="55"/>
      <c r="N593" s="55"/>
      <c r="O593" s="55"/>
      <c r="P593" s="55"/>
      <c r="Q593" s="55"/>
      <c r="R593" s="55"/>
      <c r="S593" s="56"/>
      <c r="T593" s="55"/>
      <c r="U593" s="55"/>
      <c r="V593" s="55"/>
      <c r="W593" s="57"/>
      <c r="X593" s="55"/>
      <c r="Y593" s="55"/>
      <c r="Z593" s="55"/>
      <c r="AA593" s="55"/>
      <c r="AB593" s="55"/>
      <c r="AC593" s="55"/>
      <c r="AD593" s="58"/>
      <c r="AE593" s="55"/>
      <c r="AF593" s="55"/>
      <c r="AG593" s="55"/>
      <c r="AH593" s="55"/>
      <c r="AI593" s="55"/>
      <c r="AJ593" s="58"/>
      <c r="AK593" s="58"/>
      <c r="AL593" s="55"/>
      <c r="AM593" s="55"/>
      <c r="AN593" s="58"/>
      <c r="AO593" s="55"/>
      <c r="AP593" s="55"/>
      <c r="AQ593" s="55"/>
      <c r="AR593" s="59"/>
      <c r="AS593" s="59"/>
      <c r="AT593" s="56"/>
      <c r="AU593" s="55"/>
      <c r="AV593" s="59"/>
      <c r="AW593" s="55"/>
    </row>
    <row r="594" spans="1:49" ht="25.5" customHeight="1" x14ac:dyDescent="0.3">
      <c r="A594" s="49"/>
      <c r="B594" s="50"/>
      <c r="C594" s="50"/>
      <c r="D594" s="50"/>
      <c r="E594" s="51"/>
      <c r="F594" s="52"/>
      <c r="G594" s="50"/>
      <c r="H594" s="53"/>
      <c r="I594" s="40"/>
      <c r="J594" s="54"/>
      <c r="K594" s="54"/>
      <c r="L594" s="55"/>
      <c r="M594" s="55"/>
      <c r="N594" s="55"/>
      <c r="O594" s="55"/>
      <c r="P594" s="55"/>
      <c r="Q594" s="55"/>
      <c r="R594" s="55"/>
      <c r="S594" s="56"/>
      <c r="T594" s="55"/>
      <c r="U594" s="55"/>
      <c r="V594" s="55"/>
      <c r="W594" s="57"/>
      <c r="X594" s="55"/>
      <c r="Y594" s="55"/>
      <c r="Z594" s="55"/>
      <c r="AA594" s="55"/>
      <c r="AB594" s="55"/>
      <c r="AC594" s="55"/>
      <c r="AD594" s="58"/>
      <c r="AE594" s="55"/>
      <c r="AF594" s="55"/>
      <c r="AG594" s="55"/>
      <c r="AH594" s="55"/>
      <c r="AI594" s="55"/>
      <c r="AJ594" s="58"/>
      <c r="AK594" s="58"/>
      <c r="AL594" s="55"/>
      <c r="AM594" s="55"/>
      <c r="AN594" s="58"/>
      <c r="AO594" s="55"/>
      <c r="AP594" s="55"/>
      <c r="AQ594" s="55"/>
      <c r="AR594" s="59"/>
      <c r="AS594" s="59"/>
      <c r="AT594" s="56"/>
      <c r="AU594" s="55"/>
      <c r="AV594" s="59"/>
      <c r="AW594" s="55"/>
    </row>
    <row r="595" spans="1:49" ht="25.5" customHeight="1" x14ac:dyDescent="0.3">
      <c r="A595" s="49"/>
      <c r="B595" s="50"/>
      <c r="C595" s="50"/>
      <c r="D595" s="50"/>
      <c r="E595" s="51"/>
      <c r="F595" s="52"/>
      <c r="G595" s="50"/>
      <c r="H595" s="53"/>
      <c r="I595" s="40"/>
      <c r="J595" s="54"/>
      <c r="K595" s="54"/>
      <c r="L595" s="55"/>
      <c r="M595" s="55"/>
      <c r="N595" s="55"/>
      <c r="O595" s="55"/>
      <c r="P595" s="55"/>
      <c r="Q595" s="55"/>
      <c r="R595" s="55"/>
      <c r="S595" s="56"/>
      <c r="T595" s="55"/>
      <c r="U595" s="55"/>
      <c r="V595" s="55"/>
      <c r="W595" s="57"/>
      <c r="X595" s="55"/>
      <c r="Y595" s="55"/>
      <c r="Z595" s="55"/>
      <c r="AA595" s="55"/>
      <c r="AB595" s="55"/>
      <c r="AC595" s="55"/>
      <c r="AD595" s="58"/>
      <c r="AE595" s="55"/>
      <c r="AF595" s="55"/>
      <c r="AG595" s="55"/>
      <c r="AH595" s="55"/>
      <c r="AI595" s="55"/>
      <c r="AJ595" s="58"/>
      <c r="AK595" s="58"/>
      <c r="AL595" s="55"/>
      <c r="AM595" s="55"/>
      <c r="AN595" s="58"/>
      <c r="AO595" s="55"/>
      <c r="AP595" s="55"/>
      <c r="AQ595" s="55"/>
      <c r="AR595" s="59"/>
      <c r="AS595" s="59"/>
      <c r="AT595" s="56"/>
      <c r="AU595" s="55"/>
      <c r="AV595" s="59"/>
      <c r="AW595" s="55"/>
    </row>
    <row r="596" spans="1:49" ht="25.5" customHeight="1" x14ac:dyDescent="0.3">
      <c r="A596" s="49"/>
      <c r="B596" s="50"/>
      <c r="C596" s="50"/>
      <c r="D596" s="50"/>
      <c r="E596" s="51"/>
      <c r="F596" s="52"/>
      <c r="G596" s="50"/>
      <c r="H596" s="53"/>
      <c r="I596" s="40"/>
      <c r="J596" s="54"/>
      <c r="K596" s="54"/>
      <c r="L596" s="55"/>
      <c r="M596" s="55"/>
      <c r="N596" s="55"/>
      <c r="O596" s="55"/>
      <c r="P596" s="55"/>
      <c r="Q596" s="55"/>
      <c r="R596" s="55"/>
      <c r="S596" s="56"/>
      <c r="T596" s="55"/>
      <c r="U596" s="55"/>
      <c r="V596" s="55"/>
      <c r="W596" s="57"/>
      <c r="X596" s="55"/>
      <c r="Y596" s="55"/>
      <c r="Z596" s="55"/>
      <c r="AA596" s="55"/>
      <c r="AB596" s="55"/>
      <c r="AC596" s="55"/>
      <c r="AD596" s="58"/>
      <c r="AE596" s="55"/>
      <c r="AF596" s="55"/>
      <c r="AG596" s="55"/>
      <c r="AH596" s="55"/>
      <c r="AI596" s="55"/>
      <c r="AJ596" s="58"/>
      <c r="AK596" s="58"/>
      <c r="AL596" s="55"/>
      <c r="AM596" s="55"/>
      <c r="AN596" s="58"/>
      <c r="AO596" s="55"/>
      <c r="AP596" s="55"/>
      <c r="AQ596" s="55"/>
      <c r="AR596" s="59"/>
      <c r="AS596" s="59"/>
      <c r="AT596" s="56"/>
      <c r="AU596" s="55"/>
      <c r="AV596" s="59"/>
      <c r="AW596" s="55"/>
    </row>
    <row r="597" spans="1:49" ht="25.5" customHeight="1" x14ac:dyDescent="0.3">
      <c r="A597" s="49"/>
      <c r="B597" s="50"/>
      <c r="C597" s="50"/>
      <c r="D597" s="50"/>
      <c r="E597" s="51"/>
      <c r="F597" s="52"/>
      <c r="G597" s="50"/>
      <c r="H597" s="53"/>
      <c r="I597" s="40"/>
      <c r="J597" s="54"/>
      <c r="K597" s="54"/>
      <c r="L597" s="55"/>
      <c r="M597" s="55"/>
      <c r="N597" s="55"/>
      <c r="O597" s="55"/>
      <c r="P597" s="55"/>
      <c r="Q597" s="55"/>
      <c r="R597" s="55"/>
      <c r="S597" s="56"/>
      <c r="T597" s="55"/>
      <c r="U597" s="55"/>
      <c r="V597" s="55"/>
      <c r="W597" s="57"/>
      <c r="X597" s="55"/>
      <c r="Y597" s="55"/>
      <c r="Z597" s="55"/>
      <c r="AA597" s="55"/>
      <c r="AB597" s="55"/>
      <c r="AC597" s="55"/>
      <c r="AD597" s="58"/>
      <c r="AE597" s="55"/>
      <c r="AF597" s="55"/>
      <c r="AG597" s="55"/>
      <c r="AH597" s="55"/>
      <c r="AI597" s="55"/>
      <c r="AJ597" s="58"/>
      <c r="AK597" s="58"/>
      <c r="AL597" s="55"/>
      <c r="AM597" s="55"/>
      <c r="AN597" s="58"/>
      <c r="AO597" s="55"/>
      <c r="AP597" s="55"/>
      <c r="AQ597" s="55"/>
      <c r="AR597" s="59"/>
      <c r="AS597" s="59"/>
      <c r="AT597" s="56"/>
      <c r="AU597" s="55"/>
      <c r="AV597" s="59"/>
      <c r="AW597" s="55"/>
    </row>
    <row r="598" spans="1:49" ht="25.5" customHeight="1" x14ac:dyDescent="0.3">
      <c r="A598" s="49"/>
      <c r="B598" s="50"/>
      <c r="C598" s="50"/>
      <c r="D598" s="50"/>
      <c r="E598" s="51"/>
      <c r="F598" s="52"/>
      <c r="G598" s="50"/>
      <c r="H598" s="53"/>
      <c r="I598" s="40"/>
      <c r="J598" s="54"/>
      <c r="K598" s="54"/>
      <c r="L598" s="55"/>
      <c r="M598" s="55"/>
      <c r="N598" s="55"/>
      <c r="O598" s="55"/>
      <c r="P598" s="55"/>
      <c r="Q598" s="55"/>
      <c r="R598" s="55"/>
      <c r="S598" s="56"/>
      <c r="T598" s="55"/>
      <c r="U598" s="55"/>
      <c r="V598" s="55"/>
      <c r="W598" s="57"/>
      <c r="X598" s="55"/>
      <c r="Y598" s="55"/>
      <c r="Z598" s="55"/>
      <c r="AA598" s="55"/>
      <c r="AB598" s="55"/>
      <c r="AC598" s="55"/>
      <c r="AD598" s="58"/>
      <c r="AE598" s="55"/>
      <c r="AF598" s="55"/>
      <c r="AG598" s="55"/>
      <c r="AH598" s="55"/>
      <c r="AI598" s="55"/>
      <c r="AJ598" s="58"/>
      <c r="AK598" s="58"/>
      <c r="AL598" s="55"/>
      <c r="AM598" s="55"/>
      <c r="AN598" s="58"/>
      <c r="AO598" s="55"/>
      <c r="AP598" s="55"/>
      <c r="AQ598" s="55"/>
      <c r="AR598" s="59"/>
      <c r="AS598" s="59"/>
      <c r="AT598" s="56"/>
      <c r="AU598" s="55"/>
      <c r="AV598" s="59"/>
      <c r="AW598" s="55"/>
    </row>
    <row r="599" spans="1:49" ht="25.5" customHeight="1" x14ac:dyDescent="0.3">
      <c r="A599" s="49"/>
      <c r="B599" s="50"/>
      <c r="C599" s="50"/>
      <c r="D599" s="50"/>
      <c r="E599" s="51"/>
      <c r="F599" s="52"/>
      <c r="G599" s="50"/>
      <c r="H599" s="53"/>
      <c r="I599" s="40"/>
      <c r="J599" s="54"/>
      <c r="K599" s="54"/>
      <c r="L599" s="55"/>
      <c r="M599" s="55"/>
      <c r="N599" s="55"/>
      <c r="O599" s="55"/>
      <c r="P599" s="55"/>
      <c r="Q599" s="55"/>
      <c r="R599" s="55"/>
      <c r="S599" s="56"/>
      <c r="T599" s="55"/>
      <c r="U599" s="55"/>
      <c r="V599" s="55"/>
      <c r="W599" s="57"/>
      <c r="X599" s="55"/>
      <c r="Y599" s="55"/>
      <c r="Z599" s="55"/>
      <c r="AA599" s="55"/>
      <c r="AB599" s="55"/>
      <c r="AC599" s="55"/>
      <c r="AD599" s="58"/>
      <c r="AE599" s="55"/>
      <c r="AF599" s="55"/>
      <c r="AG599" s="55"/>
      <c r="AH599" s="55"/>
      <c r="AI599" s="55"/>
      <c r="AJ599" s="58"/>
      <c r="AK599" s="58"/>
      <c r="AL599" s="55"/>
      <c r="AM599" s="55"/>
      <c r="AN599" s="58"/>
      <c r="AO599" s="55"/>
      <c r="AP599" s="55"/>
      <c r="AQ599" s="55"/>
      <c r="AR599" s="59"/>
      <c r="AS599" s="59"/>
      <c r="AT599" s="56"/>
      <c r="AU599" s="55"/>
      <c r="AV599" s="59"/>
      <c r="AW599" s="55"/>
    </row>
    <row r="600" spans="1:49" ht="25.5" customHeight="1" x14ac:dyDescent="0.3">
      <c r="A600" s="49"/>
      <c r="B600" s="50"/>
      <c r="C600" s="50"/>
      <c r="D600" s="50"/>
      <c r="E600" s="51"/>
      <c r="F600" s="52"/>
      <c r="G600" s="50"/>
      <c r="H600" s="53"/>
      <c r="I600" s="40"/>
      <c r="J600" s="54"/>
      <c r="K600" s="54"/>
      <c r="L600" s="55"/>
      <c r="M600" s="55"/>
      <c r="N600" s="55"/>
      <c r="O600" s="55"/>
      <c r="P600" s="55"/>
      <c r="Q600" s="55"/>
      <c r="R600" s="55"/>
      <c r="S600" s="56"/>
      <c r="T600" s="55"/>
      <c r="U600" s="55"/>
      <c r="V600" s="55"/>
      <c r="W600" s="57"/>
      <c r="X600" s="55"/>
      <c r="Y600" s="55"/>
      <c r="Z600" s="55"/>
      <c r="AA600" s="55"/>
      <c r="AB600" s="55"/>
      <c r="AC600" s="55"/>
      <c r="AD600" s="58"/>
      <c r="AE600" s="55"/>
      <c r="AF600" s="55"/>
      <c r="AG600" s="55"/>
      <c r="AH600" s="55"/>
      <c r="AI600" s="55"/>
      <c r="AJ600" s="58"/>
      <c r="AK600" s="58"/>
      <c r="AL600" s="55"/>
      <c r="AM600" s="55"/>
      <c r="AN600" s="58"/>
      <c r="AO600" s="55"/>
      <c r="AP600" s="55"/>
      <c r="AQ600" s="55"/>
      <c r="AR600" s="59"/>
      <c r="AS600" s="59"/>
      <c r="AT600" s="56"/>
      <c r="AU600" s="55"/>
      <c r="AV600" s="59"/>
      <c r="AW600" s="55"/>
    </row>
    <row r="601" spans="1:49" ht="25.5" customHeight="1" x14ac:dyDescent="0.3">
      <c r="A601" s="49"/>
      <c r="B601" s="50"/>
      <c r="C601" s="50"/>
      <c r="D601" s="50"/>
      <c r="E601" s="51"/>
      <c r="F601" s="52"/>
      <c r="G601" s="50"/>
      <c r="H601" s="53"/>
      <c r="I601" s="40"/>
      <c r="J601" s="54"/>
      <c r="K601" s="54"/>
      <c r="L601" s="55"/>
      <c r="M601" s="55"/>
      <c r="N601" s="55"/>
      <c r="O601" s="55"/>
      <c r="P601" s="55"/>
      <c r="Q601" s="55"/>
      <c r="R601" s="55"/>
      <c r="S601" s="56"/>
      <c r="T601" s="55"/>
      <c r="U601" s="55"/>
      <c r="V601" s="55"/>
      <c r="W601" s="57"/>
      <c r="X601" s="55"/>
      <c r="Y601" s="55"/>
      <c r="Z601" s="55"/>
      <c r="AA601" s="55"/>
      <c r="AB601" s="55"/>
      <c r="AC601" s="55"/>
      <c r="AD601" s="58"/>
      <c r="AE601" s="55"/>
      <c r="AF601" s="55"/>
      <c r="AG601" s="55"/>
      <c r="AH601" s="55"/>
      <c r="AI601" s="55"/>
      <c r="AJ601" s="58"/>
      <c r="AK601" s="58"/>
      <c r="AL601" s="55"/>
      <c r="AM601" s="55"/>
      <c r="AN601" s="58"/>
      <c r="AO601" s="55"/>
      <c r="AP601" s="55"/>
      <c r="AQ601" s="55"/>
      <c r="AR601" s="59"/>
      <c r="AS601" s="59"/>
      <c r="AT601" s="56"/>
      <c r="AU601" s="55"/>
      <c r="AV601" s="59"/>
      <c r="AW601" s="55"/>
    </row>
    <row r="602" spans="1:49" ht="25.5" customHeight="1" x14ac:dyDescent="0.3">
      <c r="A602" s="49"/>
      <c r="B602" s="50"/>
      <c r="C602" s="50"/>
      <c r="D602" s="50"/>
      <c r="E602" s="51"/>
      <c r="F602" s="52"/>
      <c r="G602" s="50"/>
      <c r="H602" s="53"/>
      <c r="I602" s="40"/>
      <c r="J602" s="54"/>
      <c r="K602" s="54"/>
      <c r="L602" s="55"/>
      <c r="M602" s="55"/>
      <c r="N602" s="55"/>
      <c r="O602" s="55"/>
      <c r="P602" s="55"/>
      <c r="Q602" s="55"/>
      <c r="R602" s="55"/>
      <c r="S602" s="56"/>
      <c r="T602" s="55"/>
      <c r="U602" s="55"/>
      <c r="V602" s="55"/>
      <c r="W602" s="57"/>
      <c r="X602" s="55"/>
      <c r="Y602" s="55"/>
      <c r="Z602" s="55"/>
      <c r="AA602" s="55"/>
      <c r="AB602" s="55"/>
      <c r="AC602" s="55"/>
      <c r="AD602" s="58"/>
      <c r="AE602" s="55"/>
      <c r="AF602" s="55"/>
      <c r="AG602" s="55"/>
      <c r="AH602" s="55"/>
      <c r="AI602" s="55"/>
      <c r="AJ602" s="58"/>
      <c r="AK602" s="58"/>
      <c r="AL602" s="55"/>
      <c r="AM602" s="55"/>
      <c r="AN602" s="58"/>
      <c r="AO602" s="55"/>
      <c r="AP602" s="55"/>
      <c r="AQ602" s="55"/>
      <c r="AR602" s="59"/>
      <c r="AS602" s="59"/>
      <c r="AT602" s="56"/>
      <c r="AU602" s="55"/>
      <c r="AV602" s="59"/>
      <c r="AW602" s="55"/>
    </row>
    <row r="603" spans="1:49" ht="25.5" customHeight="1" x14ac:dyDescent="0.3">
      <c r="A603" s="49"/>
      <c r="B603" s="50"/>
      <c r="C603" s="50"/>
      <c r="D603" s="50"/>
      <c r="E603" s="51"/>
      <c r="F603" s="52"/>
      <c r="G603" s="50"/>
      <c r="H603" s="53"/>
      <c r="I603" s="40"/>
      <c r="J603" s="54"/>
      <c r="K603" s="54"/>
      <c r="L603" s="55"/>
      <c r="M603" s="55"/>
      <c r="N603" s="55"/>
      <c r="O603" s="55"/>
      <c r="P603" s="55"/>
      <c r="Q603" s="55"/>
      <c r="R603" s="55"/>
      <c r="S603" s="56"/>
      <c r="T603" s="55"/>
      <c r="U603" s="55"/>
      <c r="V603" s="55"/>
      <c r="W603" s="57"/>
      <c r="X603" s="55"/>
      <c r="Y603" s="55"/>
      <c r="Z603" s="55"/>
      <c r="AA603" s="55"/>
      <c r="AB603" s="55"/>
      <c r="AC603" s="55"/>
      <c r="AD603" s="58"/>
      <c r="AE603" s="55"/>
      <c r="AF603" s="55"/>
      <c r="AG603" s="55"/>
      <c r="AH603" s="55"/>
      <c r="AI603" s="55"/>
      <c r="AJ603" s="58"/>
      <c r="AK603" s="58"/>
      <c r="AL603" s="55"/>
      <c r="AM603" s="55"/>
      <c r="AN603" s="58"/>
      <c r="AO603" s="55"/>
      <c r="AP603" s="55"/>
      <c r="AQ603" s="55"/>
      <c r="AR603" s="59"/>
      <c r="AS603" s="59"/>
      <c r="AT603" s="56"/>
      <c r="AU603" s="55"/>
      <c r="AV603" s="59"/>
      <c r="AW603" s="55"/>
    </row>
    <row r="604" spans="1:49" ht="25.5" customHeight="1" x14ac:dyDescent="0.3">
      <c r="A604" s="49"/>
      <c r="B604" s="50"/>
      <c r="C604" s="50"/>
      <c r="D604" s="50"/>
      <c r="E604" s="51"/>
      <c r="F604" s="52"/>
      <c r="G604" s="50"/>
      <c r="H604" s="53"/>
      <c r="I604" s="40"/>
      <c r="J604" s="54"/>
      <c r="K604" s="54"/>
      <c r="L604" s="55"/>
      <c r="M604" s="55"/>
      <c r="N604" s="55"/>
      <c r="O604" s="55"/>
      <c r="P604" s="55"/>
      <c r="Q604" s="55"/>
      <c r="R604" s="55"/>
      <c r="S604" s="56"/>
      <c r="T604" s="55"/>
      <c r="U604" s="55"/>
      <c r="V604" s="55"/>
      <c r="W604" s="57"/>
      <c r="X604" s="55"/>
      <c r="Y604" s="55"/>
      <c r="Z604" s="55"/>
      <c r="AA604" s="55"/>
      <c r="AB604" s="55"/>
      <c r="AC604" s="55"/>
      <c r="AD604" s="58"/>
      <c r="AE604" s="55"/>
      <c r="AF604" s="55"/>
      <c r="AG604" s="55"/>
      <c r="AH604" s="55"/>
      <c r="AI604" s="55"/>
      <c r="AJ604" s="58"/>
      <c r="AK604" s="58"/>
      <c r="AL604" s="55"/>
      <c r="AM604" s="55"/>
      <c r="AN604" s="58"/>
      <c r="AO604" s="55"/>
      <c r="AP604" s="55"/>
      <c r="AQ604" s="55"/>
      <c r="AR604" s="59"/>
      <c r="AS604" s="59"/>
      <c r="AT604" s="56"/>
      <c r="AU604" s="55"/>
      <c r="AV604" s="59"/>
      <c r="AW604" s="55"/>
    </row>
    <row r="605" spans="1:49" ht="25.5" customHeight="1" x14ac:dyDescent="0.3">
      <c r="A605" s="49"/>
      <c r="B605" s="50"/>
      <c r="C605" s="50"/>
      <c r="D605" s="50"/>
      <c r="E605" s="51"/>
      <c r="F605" s="52"/>
      <c r="G605" s="50"/>
      <c r="H605" s="53"/>
      <c r="I605" s="40"/>
      <c r="J605" s="54"/>
      <c r="K605" s="54"/>
      <c r="L605" s="55"/>
      <c r="M605" s="55"/>
      <c r="N605" s="55"/>
      <c r="O605" s="55"/>
      <c r="P605" s="55"/>
      <c r="Q605" s="55"/>
      <c r="R605" s="55"/>
      <c r="S605" s="56"/>
      <c r="T605" s="55"/>
      <c r="U605" s="55"/>
      <c r="V605" s="55"/>
      <c r="W605" s="57"/>
      <c r="X605" s="55"/>
      <c r="Y605" s="55"/>
      <c r="Z605" s="55"/>
      <c r="AA605" s="55"/>
      <c r="AB605" s="55"/>
      <c r="AC605" s="55"/>
      <c r="AD605" s="58"/>
      <c r="AE605" s="55"/>
      <c r="AF605" s="55"/>
      <c r="AG605" s="55"/>
      <c r="AH605" s="55"/>
      <c r="AI605" s="55"/>
      <c r="AJ605" s="58"/>
      <c r="AK605" s="58"/>
      <c r="AL605" s="55"/>
      <c r="AM605" s="55"/>
      <c r="AN605" s="58"/>
      <c r="AO605" s="55"/>
      <c r="AP605" s="55"/>
      <c r="AQ605" s="55"/>
      <c r="AR605" s="59"/>
      <c r="AS605" s="59"/>
      <c r="AT605" s="56"/>
      <c r="AU605" s="55"/>
      <c r="AV605" s="59"/>
      <c r="AW605" s="55"/>
    </row>
    <row r="606" spans="1:49" ht="25.5" customHeight="1" x14ac:dyDescent="0.3">
      <c r="A606" s="49"/>
      <c r="B606" s="50"/>
      <c r="C606" s="50"/>
      <c r="D606" s="50"/>
      <c r="E606" s="51"/>
      <c r="F606" s="52"/>
      <c r="G606" s="50"/>
      <c r="H606" s="53"/>
      <c r="I606" s="40"/>
      <c r="J606" s="54"/>
      <c r="K606" s="54"/>
      <c r="L606" s="55"/>
      <c r="M606" s="55"/>
      <c r="N606" s="55"/>
      <c r="O606" s="55"/>
      <c r="P606" s="55"/>
      <c r="Q606" s="55"/>
      <c r="R606" s="55"/>
      <c r="S606" s="56"/>
      <c r="T606" s="55"/>
      <c r="U606" s="55"/>
      <c r="V606" s="55"/>
      <c r="W606" s="57"/>
      <c r="X606" s="55"/>
      <c r="Y606" s="55"/>
      <c r="Z606" s="55"/>
      <c r="AA606" s="55"/>
      <c r="AB606" s="55"/>
      <c r="AC606" s="55"/>
      <c r="AD606" s="58"/>
      <c r="AE606" s="55"/>
      <c r="AF606" s="55"/>
      <c r="AG606" s="55"/>
      <c r="AH606" s="55"/>
      <c r="AI606" s="55"/>
      <c r="AJ606" s="58"/>
      <c r="AK606" s="58"/>
      <c r="AL606" s="55"/>
      <c r="AM606" s="55"/>
      <c r="AN606" s="58"/>
      <c r="AO606" s="55"/>
      <c r="AP606" s="55"/>
      <c r="AQ606" s="55"/>
      <c r="AR606" s="59"/>
      <c r="AS606" s="59"/>
      <c r="AT606" s="56"/>
      <c r="AU606" s="55"/>
      <c r="AV606" s="59"/>
      <c r="AW606" s="55"/>
    </row>
    <row r="607" spans="1:49" ht="25.5" customHeight="1" x14ac:dyDescent="0.3">
      <c r="A607" s="49"/>
      <c r="B607" s="50"/>
      <c r="C607" s="50"/>
      <c r="D607" s="50"/>
      <c r="E607" s="51"/>
      <c r="F607" s="52"/>
      <c r="G607" s="50"/>
      <c r="H607" s="53"/>
      <c r="I607" s="40"/>
      <c r="J607" s="54"/>
      <c r="K607" s="54"/>
      <c r="L607" s="55"/>
      <c r="M607" s="55"/>
      <c r="N607" s="55"/>
      <c r="O607" s="55"/>
      <c r="P607" s="55"/>
      <c r="Q607" s="55"/>
      <c r="R607" s="55"/>
      <c r="S607" s="56"/>
      <c r="T607" s="55"/>
      <c r="U607" s="55"/>
      <c r="V607" s="55"/>
      <c r="W607" s="57"/>
      <c r="X607" s="55"/>
      <c r="Y607" s="55"/>
      <c r="Z607" s="55"/>
      <c r="AA607" s="55"/>
      <c r="AB607" s="55"/>
      <c r="AC607" s="55"/>
      <c r="AD607" s="58"/>
      <c r="AE607" s="55"/>
      <c r="AF607" s="55"/>
      <c r="AG607" s="55"/>
      <c r="AH607" s="55"/>
      <c r="AI607" s="55"/>
      <c r="AJ607" s="58"/>
      <c r="AK607" s="58"/>
      <c r="AL607" s="55"/>
      <c r="AM607" s="55"/>
      <c r="AN607" s="58"/>
      <c r="AO607" s="55"/>
      <c r="AP607" s="55"/>
      <c r="AQ607" s="55"/>
      <c r="AR607" s="59"/>
      <c r="AS607" s="59"/>
      <c r="AT607" s="56"/>
      <c r="AU607" s="55"/>
      <c r="AV607" s="59"/>
      <c r="AW607" s="55"/>
    </row>
    <row r="608" spans="1:49" ht="25.5" customHeight="1" x14ac:dyDescent="0.3">
      <c r="A608" s="49"/>
      <c r="B608" s="50"/>
      <c r="C608" s="50"/>
      <c r="D608" s="50"/>
      <c r="E608" s="51"/>
      <c r="F608" s="52"/>
      <c r="G608" s="50"/>
      <c r="H608" s="53"/>
      <c r="I608" s="40"/>
      <c r="J608" s="54"/>
      <c r="K608" s="54"/>
      <c r="L608" s="55"/>
      <c r="M608" s="55"/>
      <c r="N608" s="55"/>
      <c r="O608" s="55"/>
      <c r="P608" s="55"/>
      <c r="Q608" s="55"/>
      <c r="R608" s="55"/>
      <c r="S608" s="56"/>
      <c r="T608" s="55"/>
      <c r="U608" s="55"/>
      <c r="V608" s="55"/>
      <c r="W608" s="57"/>
      <c r="X608" s="55"/>
      <c r="Y608" s="55"/>
      <c r="Z608" s="55"/>
      <c r="AA608" s="55"/>
      <c r="AB608" s="55"/>
      <c r="AC608" s="55"/>
      <c r="AD608" s="58"/>
      <c r="AE608" s="55"/>
      <c r="AF608" s="55"/>
      <c r="AG608" s="55"/>
      <c r="AH608" s="55"/>
      <c r="AI608" s="55"/>
      <c r="AJ608" s="58"/>
      <c r="AK608" s="58"/>
      <c r="AL608" s="55"/>
      <c r="AM608" s="55"/>
      <c r="AN608" s="58"/>
      <c r="AO608" s="55"/>
      <c r="AP608" s="55"/>
      <c r="AQ608" s="55"/>
      <c r="AR608" s="59"/>
      <c r="AS608" s="59"/>
      <c r="AT608" s="56"/>
      <c r="AU608" s="55"/>
      <c r="AV608" s="59"/>
      <c r="AW608" s="55"/>
    </row>
    <row r="609" spans="1:49" ht="25.5" customHeight="1" x14ac:dyDescent="0.3">
      <c r="A609" s="49"/>
      <c r="B609" s="50"/>
      <c r="C609" s="50"/>
      <c r="D609" s="50"/>
      <c r="E609" s="51"/>
      <c r="F609" s="52"/>
      <c r="G609" s="50"/>
      <c r="H609" s="53"/>
      <c r="I609" s="40"/>
      <c r="J609" s="54"/>
      <c r="K609" s="54"/>
      <c r="L609" s="55"/>
      <c r="M609" s="55"/>
      <c r="N609" s="55"/>
      <c r="O609" s="55"/>
      <c r="P609" s="55"/>
      <c r="Q609" s="55"/>
      <c r="R609" s="55"/>
      <c r="S609" s="56"/>
      <c r="T609" s="55"/>
      <c r="U609" s="55"/>
      <c r="V609" s="55"/>
      <c r="W609" s="57"/>
      <c r="X609" s="55"/>
      <c r="Y609" s="55"/>
      <c r="Z609" s="55"/>
      <c r="AA609" s="55"/>
      <c r="AB609" s="55"/>
      <c r="AC609" s="55"/>
      <c r="AD609" s="58"/>
      <c r="AE609" s="55"/>
      <c r="AF609" s="55"/>
      <c r="AG609" s="55"/>
      <c r="AH609" s="55"/>
      <c r="AI609" s="55"/>
      <c r="AJ609" s="58"/>
      <c r="AK609" s="58"/>
      <c r="AL609" s="55"/>
      <c r="AM609" s="55"/>
      <c r="AN609" s="58"/>
      <c r="AO609" s="55"/>
      <c r="AP609" s="55"/>
      <c r="AQ609" s="55"/>
      <c r="AR609" s="59"/>
      <c r="AS609" s="59"/>
      <c r="AT609" s="56"/>
      <c r="AU609" s="55"/>
      <c r="AV609" s="59"/>
      <c r="AW609" s="55"/>
    </row>
    <row r="610" spans="1:49" ht="25.5" customHeight="1" x14ac:dyDescent="0.3">
      <c r="A610" s="49"/>
      <c r="B610" s="50"/>
      <c r="C610" s="50"/>
      <c r="D610" s="50"/>
      <c r="E610" s="51"/>
      <c r="F610" s="52"/>
      <c r="G610" s="50"/>
      <c r="H610" s="53"/>
      <c r="I610" s="40"/>
      <c r="J610" s="54"/>
      <c r="K610" s="54"/>
      <c r="L610" s="55"/>
      <c r="M610" s="55"/>
      <c r="N610" s="55"/>
      <c r="O610" s="55"/>
      <c r="P610" s="55"/>
      <c r="Q610" s="55"/>
      <c r="R610" s="55"/>
      <c r="S610" s="56"/>
      <c r="T610" s="55"/>
      <c r="U610" s="55"/>
      <c r="V610" s="55"/>
      <c r="W610" s="57"/>
      <c r="X610" s="55"/>
      <c r="Y610" s="55"/>
      <c r="Z610" s="55"/>
      <c r="AA610" s="55"/>
      <c r="AB610" s="55"/>
      <c r="AC610" s="55"/>
      <c r="AD610" s="58"/>
      <c r="AE610" s="55"/>
      <c r="AF610" s="55"/>
      <c r="AG610" s="55"/>
      <c r="AH610" s="55"/>
      <c r="AI610" s="55"/>
      <c r="AJ610" s="58"/>
      <c r="AK610" s="58"/>
      <c r="AL610" s="55"/>
      <c r="AM610" s="55"/>
      <c r="AN610" s="58"/>
      <c r="AO610" s="55"/>
      <c r="AP610" s="55"/>
      <c r="AQ610" s="55"/>
      <c r="AR610" s="59"/>
      <c r="AS610" s="59"/>
      <c r="AT610" s="56"/>
      <c r="AU610" s="55"/>
      <c r="AV610" s="59"/>
      <c r="AW610" s="55"/>
    </row>
    <row r="611" spans="1:49" ht="25.5" customHeight="1" x14ac:dyDescent="0.3">
      <c r="A611" s="49"/>
      <c r="B611" s="50"/>
      <c r="C611" s="50"/>
      <c r="D611" s="50"/>
      <c r="E611" s="51"/>
      <c r="F611" s="52"/>
      <c r="G611" s="50"/>
      <c r="H611" s="53"/>
      <c r="I611" s="40"/>
      <c r="J611" s="54"/>
      <c r="K611" s="54"/>
      <c r="L611" s="55"/>
      <c r="M611" s="55"/>
      <c r="N611" s="55"/>
      <c r="O611" s="55"/>
      <c r="P611" s="55"/>
      <c r="Q611" s="55"/>
      <c r="R611" s="55"/>
      <c r="S611" s="56"/>
      <c r="T611" s="55"/>
      <c r="U611" s="55"/>
      <c r="V611" s="55"/>
      <c r="W611" s="57"/>
      <c r="X611" s="55"/>
      <c r="Y611" s="55"/>
      <c r="Z611" s="55"/>
      <c r="AA611" s="55"/>
      <c r="AB611" s="55"/>
      <c r="AC611" s="55"/>
      <c r="AD611" s="58"/>
      <c r="AE611" s="55"/>
      <c r="AF611" s="55"/>
      <c r="AG611" s="55"/>
      <c r="AH611" s="55"/>
      <c r="AI611" s="55"/>
      <c r="AJ611" s="58"/>
      <c r="AK611" s="58"/>
      <c r="AL611" s="55"/>
      <c r="AM611" s="55"/>
      <c r="AN611" s="58"/>
      <c r="AO611" s="55"/>
      <c r="AP611" s="55"/>
      <c r="AQ611" s="55"/>
      <c r="AR611" s="59"/>
      <c r="AS611" s="59"/>
      <c r="AT611" s="56"/>
      <c r="AU611" s="55"/>
      <c r="AV611" s="59"/>
      <c r="AW611" s="55"/>
    </row>
    <row r="612" spans="1:49" ht="25.5" customHeight="1" x14ac:dyDescent="0.3">
      <c r="A612" s="49"/>
      <c r="B612" s="50"/>
      <c r="C612" s="50"/>
      <c r="D612" s="50"/>
      <c r="E612" s="51"/>
      <c r="F612" s="52"/>
      <c r="G612" s="50"/>
      <c r="H612" s="53"/>
      <c r="I612" s="40"/>
      <c r="J612" s="54"/>
      <c r="K612" s="54"/>
      <c r="L612" s="55"/>
      <c r="M612" s="55"/>
      <c r="N612" s="55"/>
      <c r="O612" s="55"/>
      <c r="P612" s="55"/>
      <c r="Q612" s="55"/>
      <c r="R612" s="55"/>
      <c r="S612" s="56"/>
      <c r="T612" s="55"/>
      <c r="U612" s="55"/>
      <c r="V612" s="55"/>
      <c r="W612" s="57"/>
      <c r="X612" s="55"/>
      <c r="Y612" s="55"/>
      <c r="Z612" s="55"/>
      <c r="AA612" s="55"/>
      <c r="AB612" s="55"/>
      <c r="AC612" s="55"/>
      <c r="AD612" s="58"/>
      <c r="AE612" s="55"/>
      <c r="AF612" s="55"/>
      <c r="AG612" s="55"/>
      <c r="AH612" s="55"/>
      <c r="AI612" s="55"/>
      <c r="AJ612" s="58"/>
      <c r="AK612" s="58"/>
      <c r="AL612" s="55"/>
      <c r="AM612" s="55"/>
      <c r="AN612" s="58"/>
      <c r="AO612" s="55"/>
      <c r="AP612" s="55"/>
      <c r="AQ612" s="55"/>
      <c r="AR612" s="59"/>
      <c r="AS612" s="59"/>
      <c r="AT612" s="56"/>
      <c r="AU612" s="55"/>
      <c r="AV612" s="59"/>
      <c r="AW612" s="55"/>
    </row>
    <row r="613" spans="1:49" ht="25.5" customHeight="1" x14ac:dyDescent="0.3">
      <c r="A613" s="49"/>
      <c r="B613" s="50"/>
      <c r="C613" s="50"/>
      <c r="D613" s="50"/>
      <c r="E613" s="51"/>
      <c r="F613" s="52"/>
      <c r="G613" s="50"/>
      <c r="H613" s="53"/>
      <c r="I613" s="40"/>
      <c r="J613" s="54"/>
      <c r="K613" s="54"/>
      <c r="L613" s="55"/>
      <c r="M613" s="55"/>
      <c r="N613" s="55"/>
      <c r="O613" s="55"/>
      <c r="P613" s="55"/>
      <c r="Q613" s="55"/>
      <c r="R613" s="55"/>
      <c r="S613" s="56"/>
      <c r="T613" s="55"/>
      <c r="U613" s="55"/>
      <c r="V613" s="55"/>
      <c r="W613" s="57"/>
      <c r="X613" s="55"/>
      <c r="Y613" s="55"/>
      <c r="Z613" s="55"/>
      <c r="AA613" s="55"/>
      <c r="AB613" s="55"/>
      <c r="AC613" s="55"/>
      <c r="AD613" s="58"/>
      <c r="AE613" s="55"/>
      <c r="AF613" s="55"/>
      <c r="AG613" s="55"/>
      <c r="AH613" s="55"/>
      <c r="AI613" s="55"/>
      <c r="AJ613" s="58"/>
      <c r="AK613" s="58"/>
      <c r="AL613" s="55"/>
      <c r="AM613" s="55"/>
      <c r="AN613" s="58"/>
      <c r="AO613" s="55"/>
      <c r="AP613" s="55"/>
      <c r="AQ613" s="55"/>
      <c r="AR613" s="59"/>
      <c r="AS613" s="59"/>
      <c r="AT613" s="56"/>
      <c r="AU613" s="55"/>
      <c r="AV613" s="59"/>
      <c r="AW613" s="55"/>
    </row>
    <row r="614" spans="1:49" ht="25.5" customHeight="1" x14ac:dyDescent="0.3">
      <c r="A614" s="49"/>
      <c r="B614" s="50"/>
      <c r="C614" s="50"/>
      <c r="D614" s="50"/>
      <c r="E614" s="51"/>
      <c r="F614" s="52"/>
      <c r="G614" s="50"/>
      <c r="H614" s="53"/>
      <c r="I614" s="40"/>
      <c r="J614" s="54"/>
      <c r="K614" s="54"/>
      <c r="L614" s="55"/>
      <c r="M614" s="55"/>
      <c r="N614" s="55"/>
      <c r="O614" s="55"/>
      <c r="P614" s="55"/>
      <c r="Q614" s="55"/>
      <c r="R614" s="55"/>
      <c r="S614" s="56"/>
      <c r="T614" s="55"/>
      <c r="U614" s="55"/>
      <c r="V614" s="55"/>
      <c r="W614" s="57"/>
      <c r="X614" s="55"/>
      <c r="Y614" s="55"/>
      <c r="Z614" s="55"/>
      <c r="AA614" s="55"/>
      <c r="AB614" s="55"/>
      <c r="AC614" s="55"/>
      <c r="AD614" s="58"/>
      <c r="AE614" s="55"/>
      <c r="AF614" s="55"/>
      <c r="AG614" s="55"/>
      <c r="AH614" s="55"/>
      <c r="AI614" s="55"/>
      <c r="AJ614" s="58"/>
      <c r="AK614" s="58"/>
      <c r="AL614" s="55"/>
      <c r="AM614" s="55"/>
      <c r="AN614" s="58"/>
      <c r="AO614" s="55"/>
      <c r="AP614" s="55"/>
      <c r="AQ614" s="55"/>
      <c r="AR614" s="59"/>
      <c r="AS614" s="59"/>
      <c r="AT614" s="56"/>
      <c r="AU614" s="55"/>
      <c r="AV614" s="59"/>
      <c r="AW614" s="55"/>
    </row>
    <row r="615" spans="1:49" ht="25.5" customHeight="1" x14ac:dyDescent="0.3">
      <c r="A615" s="49"/>
      <c r="B615" s="50"/>
      <c r="C615" s="50"/>
      <c r="D615" s="50"/>
      <c r="E615" s="51"/>
      <c r="F615" s="52"/>
      <c r="G615" s="50"/>
      <c r="H615" s="53"/>
      <c r="I615" s="40"/>
      <c r="J615" s="54"/>
      <c r="K615" s="54"/>
      <c r="L615" s="55"/>
      <c r="M615" s="55"/>
      <c r="N615" s="55"/>
      <c r="O615" s="55"/>
      <c r="P615" s="55"/>
      <c r="Q615" s="55"/>
      <c r="R615" s="55"/>
      <c r="S615" s="56"/>
      <c r="T615" s="55"/>
      <c r="U615" s="55"/>
      <c r="V615" s="55"/>
      <c r="W615" s="57"/>
      <c r="X615" s="55"/>
      <c r="Y615" s="55"/>
      <c r="Z615" s="55"/>
      <c r="AA615" s="55"/>
      <c r="AB615" s="55"/>
      <c r="AC615" s="55"/>
      <c r="AD615" s="58"/>
      <c r="AE615" s="55"/>
      <c r="AF615" s="55"/>
      <c r="AG615" s="55"/>
      <c r="AH615" s="55"/>
      <c r="AI615" s="55"/>
      <c r="AJ615" s="58"/>
      <c r="AK615" s="58"/>
      <c r="AL615" s="55"/>
      <c r="AM615" s="55"/>
      <c r="AN615" s="58"/>
      <c r="AO615" s="55"/>
      <c r="AP615" s="55"/>
      <c r="AQ615" s="55"/>
      <c r="AR615" s="59"/>
      <c r="AS615" s="59"/>
      <c r="AT615" s="56"/>
      <c r="AU615" s="55"/>
      <c r="AV615" s="59"/>
      <c r="AW615" s="55"/>
    </row>
    <row r="616" spans="1:49" ht="25.5" customHeight="1" x14ac:dyDescent="0.3">
      <c r="A616" s="49"/>
      <c r="B616" s="50"/>
      <c r="C616" s="50"/>
      <c r="D616" s="50"/>
      <c r="E616" s="51"/>
      <c r="F616" s="52"/>
      <c r="G616" s="50"/>
      <c r="H616" s="53"/>
      <c r="I616" s="40"/>
      <c r="J616" s="54"/>
      <c r="K616" s="54"/>
      <c r="L616" s="55"/>
      <c r="M616" s="55"/>
      <c r="N616" s="55"/>
      <c r="O616" s="55"/>
      <c r="P616" s="55"/>
      <c r="Q616" s="55"/>
      <c r="R616" s="55"/>
      <c r="S616" s="56"/>
      <c r="T616" s="55"/>
      <c r="U616" s="55"/>
      <c r="V616" s="55"/>
      <c r="W616" s="57"/>
      <c r="X616" s="55"/>
      <c r="Y616" s="55"/>
      <c r="Z616" s="55"/>
      <c r="AA616" s="55"/>
      <c r="AB616" s="55"/>
      <c r="AC616" s="55"/>
      <c r="AD616" s="58"/>
      <c r="AE616" s="55"/>
      <c r="AF616" s="55"/>
      <c r="AG616" s="55"/>
      <c r="AH616" s="55"/>
      <c r="AI616" s="55"/>
      <c r="AJ616" s="58"/>
      <c r="AK616" s="58"/>
      <c r="AL616" s="55"/>
      <c r="AM616" s="55"/>
      <c r="AN616" s="58"/>
      <c r="AO616" s="55"/>
      <c r="AP616" s="55"/>
      <c r="AQ616" s="55"/>
      <c r="AR616" s="59"/>
      <c r="AS616" s="59"/>
      <c r="AT616" s="56"/>
      <c r="AU616" s="55"/>
      <c r="AV616" s="59"/>
      <c r="AW616" s="55"/>
    </row>
    <row r="617" spans="1:49" ht="25.5" customHeight="1" x14ac:dyDescent="0.3">
      <c r="A617" s="49"/>
      <c r="B617" s="50"/>
      <c r="C617" s="50"/>
      <c r="D617" s="50"/>
      <c r="E617" s="51"/>
      <c r="F617" s="52"/>
      <c r="G617" s="50"/>
      <c r="H617" s="53"/>
      <c r="I617" s="40"/>
      <c r="J617" s="54"/>
      <c r="K617" s="54"/>
      <c r="L617" s="55"/>
      <c r="M617" s="55"/>
      <c r="N617" s="55"/>
      <c r="O617" s="55"/>
      <c r="P617" s="55"/>
      <c r="Q617" s="55"/>
      <c r="R617" s="55"/>
      <c r="S617" s="56"/>
      <c r="T617" s="55"/>
      <c r="U617" s="55"/>
      <c r="V617" s="55"/>
      <c r="W617" s="57"/>
      <c r="X617" s="55"/>
      <c r="Y617" s="55"/>
      <c r="Z617" s="55"/>
      <c r="AA617" s="55"/>
      <c r="AB617" s="55"/>
      <c r="AC617" s="55"/>
      <c r="AD617" s="58"/>
      <c r="AE617" s="55"/>
      <c r="AF617" s="55"/>
      <c r="AG617" s="55"/>
      <c r="AH617" s="55"/>
      <c r="AI617" s="55"/>
      <c r="AJ617" s="58"/>
      <c r="AK617" s="58"/>
      <c r="AL617" s="55"/>
      <c r="AM617" s="55"/>
      <c r="AN617" s="58"/>
      <c r="AO617" s="55"/>
      <c r="AP617" s="55"/>
      <c r="AQ617" s="55"/>
      <c r="AR617" s="59"/>
      <c r="AS617" s="59"/>
      <c r="AT617" s="56"/>
      <c r="AU617" s="55"/>
      <c r="AV617" s="59"/>
      <c r="AW617" s="55"/>
    </row>
    <row r="618" spans="1:49" ht="25.5" customHeight="1" x14ac:dyDescent="0.3">
      <c r="A618" s="49"/>
      <c r="B618" s="50"/>
      <c r="C618" s="50"/>
      <c r="D618" s="50"/>
      <c r="E618" s="51"/>
      <c r="F618" s="52"/>
      <c r="G618" s="50"/>
      <c r="H618" s="53"/>
      <c r="I618" s="40"/>
      <c r="J618" s="54"/>
      <c r="K618" s="54"/>
      <c r="L618" s="55"/>
      <c r="M618" s="55"/>
      <c r="N618" s="55"/>
      <c r="O618" s="55"/>
      <c r="P618" s="55"/>
      <c r="Q618" s="55"/>
      <c r="R618" s="55"/>
      <c r="S618" s="56"/>
      <c r="T618" s="55"/>
      <c r="U618" s="55"/>
      <c r="V618" s="55"/>
      <c r="W618" s="57"/>
      <c r="X618" s="55"/>
      <c r="Y618" s="55"/>
      <c r="Z618" s="55"/>
      <c r="AA618" s="55"/>
      <c r="AB618" s="55"/>
      <c r="AC618" s="55"/>
      <c r="AD618" s="58"/>
      <c r="AE618" s="55"/>
      <c r="AF618" s="55"/>
      <c r="AG618" s="55"/>
      <c r="AH618" s="55"/>
      <c r="AI618" s="55"/>
      <c r="AJ618" s="58"/>
      <c r="AK618" s="58"/>
      <c r="AL618" s="55"/>
      <c r="AM618" s="55"/>
      <c r="AN618" s="58"/>
      <c r="AO618" s="55"/>
      <c r="AP618" s="55"/>
      <c r="AQ618" s="55"/>
      <c r="AR618" s="59"/>
      <c r="AS618" s="59"/>
      <c r="AT618" s="56"/>
      <c r="AU618" s="55"/>
      <c r="AV618" s="59"/>
      <c r="AW618" s="55"/>
    </row>
    <row r="619" spans="1:49" ht="25.5" customHeight="1" x14ac:dyDescent="0.3">
      <c r="A619" s="49"/>
      <c r="B619" s="50"/>
      <c r="C619" s="50"/>
      <c r="D619" s="50"/>
      <c r="E619" s="51"/>
      <c r="F619" s="52"/>
      <c r="G619" s="50"/>
      <c r="H619" s="53"/>
      <c r="I619" s="40"/>
      <c r="J619" s="54"/>
      <c r="K619" s="54"/>
      <c r="L619" s="55"/>
      <c r="M619" s="55"/>
      <c r="N619" s="55"/>
      <c r="O619" s="55"/>
      <c r="P619" s="55"/>
      <c r="Q619" s="55"/>
      <c r="R619" s="55"/>
      <c r="S619" s="56"/>
      <c r="T619" s="55"/>
      <c r="U619" s="55"/>
      <c r="V619" s="55"/>
      <c r="W619" s="57"/>
      <c r="X619" s="55"/>
      <c r="Y619" s="55"/>
      <c r="Z619" s="55"/>
      <c r="AA619" s="55"/>
      <c r="AB619" s="55"/>
      <c r="AC619" s="55"/>
      <c r="AD619" s="58"/>
      <c r="AE619" s="55"/>
      <c r="AF619" s="55"/>
      <c r="AG619" s="55"/>
      <c r="AH619" s="55"/>
      <c r="AI619" s="55"/>
      <c r="AJ619" s="58"/>
      <c r="AK619" s="58"/>
      <c r="AL619" s="55"/>
      <c r="AM619" s="55"/>
      <c r="AN619" s="58"/>
      <c r="AO619" s="55"/>
      <c r="AP619" s="55"/>
      <c r="AQ619" s="55"/>
      <c r="AR619" s="59"/>
      <c r="AS619" s="59"/>
      <c r="AT619" s="56"/>
      <c r="AU619" s="55"/>
      <c r="AV619" s="59"/>
      <c r="AW619" s="55"/>
    </row>
    <row r="620" spans="1:49" ht="25.5" customHeight="1" x14ac:dyDescent="0.3">
      <c r="A620" s="49"/>
      <c r="B620" s="50"/>
      <c r="C620" s="50"/>
      <c r="D620" s="50"/>
      <c r="E620" s="51"/>
      <c r="F620" s="52"/>
      <c r="G620" s="50"/>
      <c r="H620" s="53"/>
      <c r="I620" s="40"/>
      <c r="J620" s="54"/>
      <c r="K620" s="54"/>
      <c r="L620" s="55"/>
      <c r="M620" s="55"/>
      <c r="N620" s="55"/>
      <c r="O620" s="55"/>
      <c r="P620" s="55"/>
      <c r="Q620" s="55"/>
      <c r="R620" s="55"/>
      <c r="S620" s="56"/>
      <c r="T620" s="55"/>
      <c r="U620" s="55"/>
      <c r="V620" s="55"/>
      <c r="W620" s="57"/>
      <c r="X620" s="55"/>
      <c r="Y620" s="55"/>
      <c r="Z620" s="55"/>
      <c r="AA620" s="55"/>
      <c r="AB620" s="55"/>
      <c r="AC620" s="55"/>
      <c r="AD620" s="58"/>
      <c r="AE620" s="55"/>
      <c r="AF620" s="55"/>
      <c r="AG620" s="55"/>
      <c r="AH620" s="55"/>
      <c r="AI620" s="55"/>
      <c r="AJ620" s="58"/>
      <c r="AK620" s="58"/>
      <c r="AL620" s="55"/>
      <c r="AM620" s="55"/>
      <c r="AN620" s="58"/>
      <c r="AO620" s="55"/>
      <c r="AP620" s="55"/>
      <c r="AQ620" s="55"/>
      <c r="AR620" s="59"/>
      <c r="AS620" s="59"/>
      <c r="AT620" s="56"/>
      <c r="AU620" s="55"/>
      <c r="AV620" s="59"/>
      <c r="AW620" s="55"/>
    </row>
    <row r="621" spans="1:49" ht="25.5" customHeight="1" x14ac:dyDescent="0.3">
      <c r="A621" s="49"/>
      <c r="B621" s="50"/>
      <c r="C621" s="50"/>
      <c r="D621" s="50"/>
      <c r="E621" s="51"/>
      <c r="F621" s="52"/>
      <c r="G621" s="50"/>
      <c r="H621" s="53"/>
      <c r="I621" s="40"/>
      <c r="J621" s="54"/>
      <c r="K621" s="54"/>
      <c r="L621" s="55"/>
      <c r="M621" s="55"/>
      <c r="N621" s="55"/>
      <c r="O621" s="55"/>
      <c r="P621" s="55"/>
      <c r="Q621" s="55"/>
      <c r="R621" s="55"/>
      <c r="S621" s="56"/>
      <c r="T621" s="55"/>
      <c r="U621" s="55"/>
      <c r="V621" s="55"/>
      <c r="W621" s="57"/>
      <c r="X621" s="55"/>
      <c r="Y621" s="55"/>
      <c r="Z621" s="55"/>
      <c r="AA621" s="55"/>
      <c r="AB621" s="55"/>
      <c r="AC621" s="55"/>
      <c r="AD621" s="58"/>
      <c r="AE621" s="55"/>
      <c r="AF621" s="55"/>
      <c r="AG621" s="55"/>
      <c r="AH621" s="55"/>
      <c r="AI621" s="55"/>
      <c r="AJ621" s="58"/>
      <c r="AK621" s="58"/>
      <c r="AL621" s="55"/>
      <c r="AM621" s="55"/>
      <c r="AN621" s="58"/>
      <c r="AO621" s="55"/>
      <c r="AP621" s="55"/>
      <c r="AQ621" s="55"/>
      <c r="AR621" s="59"/>
      <c r="AS621" s="59"/>
      <c r="AT621" s="56"/>
      <c r="AU621" s="55"/>
      <c r="AV621" s="59"/>
      <c r="AW621" s="55"/>
    </row>
    <row r="622" spans="1:49" ht="25.5" customHeight="1" x14ac:dyDescent="0.3">
      <c r="A622" s="49"/>
      <c r="B622" s="50"/>
      <c r="C622" s="50"/>
      <c r="D622" s="50"/>
      <c r="E622" s="51"/>
      <c r="F622" s="52"/>
      <c r="G622" s="50"/>
      <c r="H622" s="53"/>
      <c r="I622" s="40"/>
      <c r="J622" s="54"/>
      <c r="K622" s="54"/>
      <c r="L622" s="55"/>
      <c r="M622" s="55"/>
      <c r="N622" s="55"/>
      <c r="O622" s="55"/>
      <c r="P622" s="55"/>
      <c r="Q622" s="55"/>
      <c r="R622" s="55"/>
      <c r="S622" s="56"/>
      <c r="T622" s="55"/>
      <c r="U622" s="55"/>
      <c r="V622" s="55"/>
      <c r="W622" s="57"/>
      <c r="X622" s="55"/>
      <c r="Y622" s="55"/>
      <c r="Z622" s="55"/>
      <c r="AA622" s="55"/>
      <c r="AB622" s="55"/>
      <c r="AC622" s="55"/>
      <c r="AD622" s="58"/>
      <c r="AE622" s="55"/>
      <c r="AF622" s="55"/>
      <c r="AG622" s="55"/>
      <c r="AH622" s="55"/>
      <c r="AI622" s="55"/>
      <c r="AJ622" s="58"/>
      <c r="AK622" s="58"/>
      <c r="AL622" s="55"/>
      <c r="AM622" s="55"/>
      <c r="AN622" s="58"/>
      <c r="AO622" s="55"/>
      <c r="AP622" s="55"/>
      <c r="AQ622" s="55"/>
      <c r="AR622" s="59"/>
      <c r="AS622" s="59"/>
      <c r="AT622" s="56"/>
      <c r="AU622" s="55"/>
      <c r="AV622" s="59"/>
      <c r="AW622" s="55"/>
    </row>
    <row r="623" spans="1:49" ht="25.5" customHeight="1" x14ac:dyDescent="0.3">
      <c r="A623" s="49"/>
      <c r="B623" s="50"/>
      <c r="C623" s="50"/>
      <c r="D623" s="50"/>
      <c r="E623" s="51"/>
      <c r="F623" s="52"/>
      <c r="G623" s="50"/>
      <c r="H623" s="53"/>
      <c r="I623" s="40"/>
      <c r="J623" s="54"/>
      <c r="K623" s="54"/>
      <c r="L623" s="55"/>
      <c r="M623" s="55"/>
      <c r="N623" s="55"/>
      <c r="O623" s="55"/>
      <c r="P623" s="55"/>
      <c r="Q623" s="55"/>
      <c r="R623" s="55"/>
      <c r="S623" s="56"/>
      <c r="T623" s="55"/>
      <c r="U623" s="55"/>
      <c r="V623" s="55"/>
      <c r="W623" s="57"/>
      <c r="X623" s="55"/>
      <c r="Y623" s="55"/>
      <c r="Z623" s="55"/>
      <c r="AA623" s="55"/>
      <c r="AB623" s="55"/>
      <c r="AC623" s="55"/>
      <c r="AD623" s="58"/>
      <c r="AE623" s="55"/>
      <c r="AF623" s="55"/>
      <c r="AG623" s="55"/>
      <c r="AH623" s="55"/>
      <c r="AI623" s="55"/>
      <c r="AJ623" s="58"/>
      <c r="AK623" s="58"/>
      <c r="AL623" s="55"/>
      <c r="AM623" s="55"/>
      <c r="AN623" s="58"/>
      <c r="AO623" s="55"/>
      <c r="AP623" s="55"/>
      <c r="AQ623" s="55"/>
      <c r="AR623" s="59"/>
      <c r="AS623" s="59"/>
      <c r="AT623" s="56"/>
      <c r="AU623" s="55"/>
      <c r="AV623" s="59"/>
      <c r="AW623" s="55"/>
    </row>
    <row r="624" spans="1:49" ht="25.5" customHeight="1" x14ac:dyDescent="0.3">
      <c r="A624" s="49"/>
      <c r="B624" s="50"/>
      <c r="C624" s="50"/>
      <c r="D624" s="50"/>
      <c r="E624" s="51"/>
      <c r="F624" s="52"/>
      <c r="G624" s="50"/>
      <c r="H624" s="53"/>
      <c r="I624" s="40"/>
      <c r="J624" s="54"/>
      <c r="K624" s="54"/>
      <c r="L624" s="55"/>
      <c r="M624" s="55"/>
      <c r="N624" s="55"/>
      <c r="O624" s="55"/>
      <c r="P624" s="55"/>
      <c r="Q624" s="55"/>
      <c r="R624" s="55"/>
      <c r="S624" s="56"/>
      <c r="T624" s="55"/>
      <c r="U624" s="55"/>
      <c r="V624" s="55"/>
      <c r="W624" s="57"/>
      <c r="X624" s="55"/>
      <c r="Y624" s="55"/>
      <c r="Z624" s="55"/>
      <c r="AA624" s="55"/>
      <c r="AB624" s="55"/>
      <c r="AC624" s="55"/>
      <c r="AD624" s="58"/>
      <c r="AE624" s="55"/>
      <c r="AF624" s="55"/>
      <c r="AG624" s="55"/>
      <c r="AH624" s="55"/>
      <c r="AI624" s="55"/>
      <c r="AJ624" s="58"/>
      <c r="AK624" s="58"/>
      <c r="AL624" s="55"/>
      <c r="AM624" s="55"/>
      <c r="AN624" s="58"/>
      <c r="AO624" s="55"/>
      <c r="AP624" s="55"/>
      <c r="AQ624" s="55"/>
      <c r="AR624" s="59"/>
      <c r="AS624" s="59"/>
      <c r="AT624" s="56"/>
      <c r="AU624" s="55"/>
      <c r="AV624" s="59"/>
      <c r="AW624" s="55"/>
    </row>
    <row r="625" spans="1:49" ht="25.5" customHeight="1" x14ac:dyDescent="0.3">
      <c r="A625" s="49"/>
      <c r="B625" s="50"/>
      <c r="C625" s="50"/>
      <c r="D625" s="50"/>
      <c r="E625" s="51"/>
      <c r="F625" s="52"/>
      <c r="G625" s="50"/>
      <c r="H625" s="53"/>
      <c r="I625" s="40"/>
      <c r="J625" s="54"/>
      <c r="K625" s="54"/>
      <c r="L625" s="55"/>
      <c r="M625" s="55"/>
      <c r="N625" s="55"/>
      <c r="O625" s="55"/>
      <c r="P625" s="55"/>
      <c r="Q625" s="55"/>
      <c r="R625" s="55"/>
      <c r="S625" s="56"/>
      <c r="T625" s="55"/>
      <c r="U625" s="55"/>
      <c r="V625" s="55"/>
      <c r="W625" s="57"/>
      <c r="X625" s="55"/>
      <c r="Y625" s="55"/>
      <c r="Z625" s="55"/>
      <c r="AA625" s="55"/>
      <c r="AB625" s="55"/>
      <c r="AC625" s="55"/>
      <c r="AD625" s="58"/>
      <c r="AE625" s="55"/>
      <c r="AF625" s="55"/>
      <c r="AG625" s="55"/>
      <c r="AH625" s="55"/>
      <c r="AI625" s="55"/>
      <c r="AJ625" s="58"/>
      <c r="AK625" s="58"/>
      <c r="AL625" s="55"/>
      <c r="AM625" s="55"/>
      <c r="AN625" s="58"/>
      <c r="AO625" s="55"/>
      <c r="AP625" s="55"/>
      <c r="AQ625" s="55"/>
      <c r="AR625" s="59"/>
      <c r="AS625" s="59"/>
      <c r="AT625" s="56"/>
      <c r="AU625" s="55"/>
      <c r="AV625" s="59"/>
      <c r="AW625" s="55"/>
    </row>
    <row r="626" spans="1:49" ht="25.5" customHeight="1" x14ac:dyDescent="0.3">
      <c r="A626" s="49"/>
      <c r="B626" s="50"/>
      <c r="C626" s="50"/>
      <c r="D626" s="50"/>
      <c r="E626" s="51"/>
      <c r="F626" s="52"/>
      <c r="G626" s="50"/>
      <c r="H626" s="53"/>
      <c r="I626" s="40"/>
      <c r="J626" s="54"/>
      <c r="K626" s="54"/>
      <c r="L626" s="55"/>
      <c r="M626" s="55"/>
      <c r="N626" s="55"/>
      <c r="O626" s="55"/>
      <c r="P626" s="55"/>
      <c r="Q626" s="55"/>
      <c r="R626" s="55"/>
      <c r="S626" s="56"/>
      <c r="T626" s="55"/>
      <c r="U626" s="55"/>
      <c r="V626" s="55"/>
      <c r="W626" s="57"/>
      <c r="X626" s="55"/>
      <c r="Y626" s="55"/>
      <c r="Z626" s="55"/>
      <c r="AA626" s="55"/>
      <c r="AB626" s="55"/>
      <c r="AC626" s="55"/>
      <c r="AD626" s="58"/>
      <c r="AE626" s="55"/>
      <c r="AF626" s="55"/>
      <c r="AG626" s="55"/>
      <c r="AH626" s="55"/>
      <c r="AI626" s="55"/>
      <c r="AJ626" s="58"/>
      <c r="AK626" s="58"/>
      <c r="AL626" s="55"/>
      <c r="AM626" s="55"/>
      <c r="AN626" s="58"/>
      <c r="AO626" s="55"/>
      <c r="AP626" s="55"/>
      <c r="AQ626" s="55"/>
      <c r="AR626" s="59"/>
      <c r="AS626" s="59"/>
      <c r="AT626" s="56"/>
      <c r="AU626" s="55"/>
      <c r="AV626" s="59"/>
      <c r="AW626" s="55"/>
    </row>
    <row r="627" spans="1:49" ht="25.5" customHeight="1" x14ac:dyDescent="0.3">
      <c r="A627" s="49"/>
      <c r="B627" s="50"/>
      <c r="C627" s="50"/>
      <c r="D627" s="50"/>
      <c r="E627" s="51"/>
      <c r="F627" s="52"/>
      <c r="G627" s="50"/>
      <c r="H627" s="53"/>
      <c r="I627" s="40"/>
      <c r="J627" s="54"/>
      <c r="K627" s="54"/>
      <c r="L627" s="55"/>
      <c r="M627" s="55"/>
      <c r="N627" s="55"/>
      <c r="O627" s="55"/>
      <c r="P627" s="55"/>
      <c r="Q627" s="55"/>
      <c r="R627" s="55"/>
      <c r="S627" s="56"/>
      <c r="T627" s="55"/>
      <c r="U627" s="55"/>
      <c r="V627" s="55"/>
      <c r="W627" s="57"/>
      <c r="X627" s="55"/>
      <c r="Y627" s="55"/>
      <c r="Z627" s="55"/>
      <c r="AA627" s="55"/>
      <c r="AB627" s="55"/>
      <c r="AC627" s="55"/>
      <c r="AD627" s="58"/>
      <c r="AE627" s="55"/>
      <c r="AF627" s="55"/>
      <c r="AG627" s="55"/>
      <c r="AH627" s="55"/>
      <c r="AI627" s="55"/>
      <c r="AJ627" s="58"/>
      <c r="AK627" s="58"/>
      <c r="AL627" s="55"/>
      <c r="AM627" s="55"/>
      <c r="AN627" s="58"/>
      <c r="AO627" s="55"/>
      <c r="AP627" s="55"/>
      <c r="AQ627" s="55"/>
      <c r="AR627" s="59"/>
      <c r="AS627" s="59"/>
      <c r="AT627" s="56"/>
      <c r="AU627" s="55"/>
      <c r="AV627" s="59"/>
      <c r="AW627" s="55"/>
    </row>
    <row r="628" spans="1:49" ht="25.5" customHeight="1" x14ac:dyDescent="0.3">
      <c r="A628" s="49"/>
      <c r="B628" s="50"/>
      <c r="C628" s="50"/>
      <c r="D628" s="50"/>
      <c r="E628" s="51"/>
      <c r="F628" s="52"/>
      <c r="G628" s="50"/>
      <c r="H628" s="53"/>
      <c r="I628" s="40"/>
      <c r="J628" s="54"/>
      <c r="K628" s="54"/>
      <c r="L628" s="55"/>
      <c r="M628" s="55"/>
      <c r="N628" s="55"/>
      <c r="O628" s="55"/>
      <c r="P628" s="55"/>
      <c r="Q628" s="55"/>
      <c r="R628" s="55"/>
      <c r="S628" s="56"/>
      <c r="T628" s="55"/>
      <c r="U628" s="55"/>
      <c r="V628" s="55"/>
      <c r="W628" s="57"/>
      <c r="X628" s="55"/>
      <c r="Y628" s="55"/>
      <c r="Z628" s="55"/>
      <c r="AA628" s="55"/>
      <c r="AB628" s="55"/>
      <c r="AC628" s="55"/>
      <c r="AD628" s="58"/>
      <c r="AE628" s="55"/>
      <c r="AF628" s="55"/>
      <c r="AG628" s="55"/>
      <c r="AH628" s="55"/>
      <c r="AI628" s="55"/>
      <c r="AJ628" s="58"/>
      <c r="AK628" s="58"/>
      <c r="AL628" s="55"/>
      <c r="AM628" s="55"/>
      <c r="AN628" s="58"/>
      <c r="AO628" s="55"/>
      <c r="AP628" s="55"/>
      <c r="AQ628" s="55"/>
      <c r="AR628" s="59"/>
      <c r="AS628" s="59"/>
      <c r="AT628" s="56"/>
      <c r="AU628" s="55"/>
      <c r="AV628" s="59"/>
      <c r="AW628" s="55"/>
    </row>
    <row r="629" spans="1:49" ht="25.5" customHeight="1" x14ac:dyDescent="0.3">
      <c r="A629" s="49"/>
      <c r="B629" s="50"/>
      <c r="C629" s="50"/>
      <c r="D629" s="50"/>
      <c r="E629" s="51"/>
      <c r="F629" s="52"/>
      <c r="G629" s="50"/>
      <c r="H629" s="53"/>
      <c r="I629" s="40"/>
      <c r="J629" s="54"/>
      <c r="K629" s="54"/>
      <c r="L629" s="55"/>
      <c r="M629" s="55"/>
      <c r="N629" s="55"/>
      <c r="O629" s="55"/>
      <c r="P629" s="55"/>
      <c r="Q629" s="55"/>
      <c r="R629" s="55"/>
      <c r="S629" s="56"/>
      <c r="T629" s="55"/>
      <c r="U629" s="55"/>
      <c r="V629" s="55"/>
      <c r="W629" s="57"/>
      <c r="X629" s="55"/>
      <c r="Y629" s="55"/>
      <c r="Z629" s="55"/>
      <c r="AA629" s="55"/>
      <c r="AB629" s="55"/>
      <c r="AC629" s="55"/>
      <c r="AD629" s="58"/>
      <c r="AE629" s="55"/>
      <c r="AF629" s="55"/>
      <c r="AG629" s="55"/>
      <c r="AH629" s="55"/>
      <c r="AI629" s="55"/>
      <c r="AJ629" s="58"/>
      <c r="AK629" s="58"/>
      <c r="AL629" s="55"/>
      <c r="AM629" s="55"/>
      <c r="AN629" s="58"/>
      <c r="AO629" s="55"/>
      <c r="AP629" s="55"/>
      <c r="AQ629" s="55"/>
      <c r="AR629" s="59"/>
      <c r="AS629" s="59"/>
      <c r="AT629" s="56"/>
      <c r="AU629" s="55"/>
      <c r="AV629" s="59"/>
      <c r="AW629" s="55"/>
    </row>
    <row r="630" spans="1:49" ht="25.5" customHeight="1" x14ac:dyDescent="0.3">
      <c r="A630" s="49"/>
      <c r="B630" s="50"/>
      <c r="C630" s="50"/>
      <c r="D630" s="50"/>
      <c r="E630" s="51"/>
      <c r="F630" s="52"/>
      <c r="G630" s="50"/>
      <c r="H630" s="53"/>
      <c r="I630" s="40"/>
      <c r="J630" s="54"/>
      <c r="K630" s="54"/>
      <c r="L630" s="55"/>
      <c r="M630" s="55"/>
      <c r="N630" s="55"/>
      <c r="O630" s="55"/>
      <c r="P630" s="55"/>
      <c r="Q630" s="55"/>
      <c r="R630" s="55"/>
      <c r="S630" s="56"/>
      <c r="T630" s="55"/>
      <c r="U630" s="55"/>
      <c r="V630" s="55"/>
      <c r="W630" s="57"/>
      <c r="X630" s="55"/>
      <c r="Y630" s="55"/>
      <c r="Z630" s="55"/>
      <c r="AA630" s="55"/>
      <c r="AB630" s="55"/>
      <c r="AC630" s="55"/>
      <c r="AD630" s="58"/>
      <c r="AE630" s="55"/>
      <c r="AF630" s="55"/>
      <c r="AG630" s="55"/>
      <c r="AH630" s="55"/>
      <c r="AI630" s="55"/>
      <c r="AJ630" s="58"/>
      <c r="AK630" s="58"/>
      <c r="AL630" s="55"/>
      <c r="AM630" s="55"/>
      <c r="AN630" s="58"/>
      <c r="AO630" s="55"/>
      <c r="AP630" s="55"/>
      <c r="AQ630" s="55"/>
      <c r="AR630" s="59"/>
      <c r="AS630" s="59"/>
      <c r="AT630" s="56"/>
      <c r="AU630" s="55"/>
      <c r="AV630" s="59"/>
      <c r="AW630" s="55"/>
    </row>
    <row r="631" spans="1:49" ht="25.5" customHeight="1" x14ac:dyDescent="0.3">
      <c r="A631" s="49"/>
      <c r="B631" s="50"/>
      <c r="C631" s="50"/>
      <c r="D631" s="50"/>
      <c r="E631" s="51"/>
      <c r="F631" s="52"/>
      <c r="G631" s="50"/>
      <c r="H631" s="53"/>
      <c r="I631" s="40"/>
      <c r="J631" s="54"/>
      <c r="K631" s="54"/>
      <c r="L631" s="55"/>
      <c r="M631" s="55"/>
      <c r="N631" s="55"/>
      <c r="O631" s="55"/>
      <c r="P631" s="55"/>
      <c r="Q631" s="55"/>
      <c r="R631" s="55"/>
      <c r="S631" s="56"/>
      <c r="T631" s="55"/>
      <c r="U631" s="55"/>
      <c r="V631" s="55"/>
      <c r="W631" s="57"/>
      <c r="X631" s="55"/>
      <c r="Y631" s="55"/>
      <c r="Z631" s="55"/>
      <c r="AA631" s="55"/>
      <c r="AB631" s="55"/>
      <c r="AC631" s="55"/>
      <c r="AD631" s="58"/>
      <c r="AE631" s="55"/>
      <c r="AF631" s="55"/>
      <c r="AG631" s="55"/>
      <c r="AH631" s="55"/>
      <c r="AI631" s="55"/>
      <c r="AJ631" s="58"/>
      <c r="AK631" s="58"/>
      <c r="AL631" s="55"/>
      <c r="AM631" s="55"/>
      <c r="AN631" s="58"/>
      <c r="AO631" s="55"/>
      <c r="AP631" s="55"/>
      <c r="AQ631" s="55"/>
      <c r="AR631" s="59"/>
      <c r="AS631" s="59"/>
      <c r="AT631" s="56"/>
      <c r="AU631" s="55"/>
      <c r="AV631" s="59"/>
      <c r="AW631" s="55"/>
    </row>
    <row r="632" spans="1:49" ht="25.5" customHeight="1" x14ac:dyDescent="0.3">
      <c r="A632" s="49"/>
      <c r="B632" s="50"/>
      <c r="C632" s="50"/>
      <c r="D632" s="50"/>
      <c r="E632" s="51"/>
      <c r="F632" s="52"/>
      <c r="G632" s="50"/>
      <c r="H632" s="53"/>
      <c r="I632" s="40"/>
      <c r="J632" s="54"/>
      <c r="K632" s="54"/>
      <c r="L632" s="55"/>
      <c r="M632" s="55"/>
      <c r="N632" s="55"/>
      <c r="O632" s="55"/>
      <c r="P632" s="55"/>
      <c r="Q632" s="55"/>
      <c r="R632" s="55"/>
      <c r="S632" s="56"/>
      <c r="T632" s="55"/>
      <c r="U632" s="55"/>
      <c r="V632" s="55"/>
      <c r="W632" s="57"/>
      <c r="X632" s="55"/>
      <c r="Y632" s="55"/>
      <c r="Z632" s="55"/>
      <c r="AA632" s="55"/>
      <c r="AB632" s="55"/>
      <c r="AC632" s="55"/>
      <c r="AD632" s="58"/>
      <c r="AE632" s="55"/>
      <c r="AF632" s="55"/>
      <c r="AG632" s="55"/>
      <c r="AH632" s="55"/>
      <c r="AI632" s="55"/>
      <c r="AJ632" s="58"/>
      <c r="AK632" s="58"/>
      <c r="AL632" s="55"/>
      <c r="AM632" s="55"/>
      <c r="AN632" s="58"/>
      <c r="AO632" s="55"/>
      <c r="AP632" s="55"/>
      <c r="AQ632" s="55"/>
      <c r="AR632" s="59"/>
      <c r="AS632" s="59"/>
      <c r="AT632" s="56"/>
      <c r="AU632" s="55"/>
      <c r="AV632" s="59"/>
      <c r="AW632" s="55"/>
    </row>
    <row r="633" spans="1:49" ht="25.5" customHeight="1" x14ac:dyDescent="0.3">
      <c r="A633" s="49"/>
      <c r="B633" s="50"/>
      <c r="C633" s="50"/>
      <c r="D633" s="50"/>
      <c r="E633" s="51"/>
      <c r="F633" s="52"/>
      <c r="G633" s="50"/>
      <c r="H633" s="53"/>
      <c r="I633" s="40"/>
      <c r="J633" s="54"/>
      <c r="K633" s="54"/>
      <c r="L633" s="55"/>
      <c r="M633" s="55"/>
      <c r="N633" s="55"/>
      <c r="O633" s="55"/>
      <c r="P633" s="55"/>
      <c r="Q633" s="55"/>
      <c r="R633" s="55"/>
      <c r="S633" s="56"/>
      <c r="T633" s="55"/>
      <c r="U633" s="55"/>
      <c r="V633" s="55"/>
      <c r="W633" s="57"/>
      <c r="X633" s="55"/>
      <c r="Y633" s="55"/>
      <c r="Z633" s="55"/>
      <c r="AA633" s="55"/>
      <c r="AB633" s="55"/>
      <c r="AC633" s="55"/>
      <c r="AD633" s="58"/>
      <c r="AE633" s="55"/>
      <c r="AF633" s="55"/>
      <c r="AG633" s="55"/>
      <c r="AH633" s="55"/>
      <c r="AI633" s="55"/>
      <c r="AJ633" s="58"/>
      <c r="AK633" s="58"/>
      <c r="AL633" s="55"/>
      <c r="AM633" s="55"/>
      <c r="AN633" s="58"/>
      <c r="AO633" s="55"/>
      <c r="AP633" s="55"/>
      <c r="AQ633" s="55"/>
      <c r="AR633" s="59"/>
      <c r="AS633" s="59"/>
      <c r="AT633" s="56"/>
      <c r="AU633" s="55"/>
      <c r="AV633" s="59"/>
      <c r="AW633" s="55"/>
    </row>
    <row r="634" spans="1:49" ht="25.5" customHeight="1" x14ac:dyDescent="0.3">
      <c r="A634" s="49"/>
      <c r="B634" s="50"/>
      <c r="C634" s="50"/>
      <c r="D634" s="50"/>
      <c r="E634" s="51"/>
      <c r="F634" s="52"/>
      <c r="G634" s="50"/>
      <c r="H634" s="53"/>
      <c r="I634" s="40"/>
      <c r="J634" s="54"/>
      <c r="K634" s="54"/>
      <c r="L634" s="55"/>
      <c r="M634" s="55"/>
      <c r="N634" s="55"/>
      <c r="O634" s="55"/>
      <c r="P634" s="55"/>
      <c r="Q634" s="55"/>
      <c r="R634" s="55"/>
      <c r="S634" s="56"/>
      <c r="T634" s="55"/>
      <c r="U634" s="55"/>
      <c r="V634" s="55"/>
      <c r="W634" s="57"/>
      <c r="X634" s="55"/>
      <c r="Y634" s="55"/>
      <c r="Z634" s="55"/>
      <c r="AA634" s="55"/>
      <c r="AB634" s="55"/>
      <c r="AC634" s="55"/>
      <c r="AD634" s="58"/>
      <c r="AE634" s="55"/>
      <c r="AF634" s="55"/>
      <c r="AG634" s="55"/>
      <c r="AH634" s="55"/>
      <c r="AI634" s="55"/>
      <c r="AJ634" s="58"/>
      <c r="AK634" s="58"/>
      <c r="AL634" s="55"/>
      <c r="AM634" s="55"/>
      <c r="AN634" s="58"/>
      <c r="AO634" s="55"/>
      <c r="AP634" s="55"/>
      <c r="AQ634" s="55"/>
      <c r="AR634" s="59"/>
      <c r="AS634" s="59"/>
      <c r="AT634" s="56"/>
      <c r="AU634" s="55"/>
      <c r="AV634" s="59"/>
      <c r="AW634" s="55"/>
    </row>
    <row r="635" spans="1:49" ht="25.5" customHeight="1" x14ac:dyDescent="0.3">
      <c r="A635" s="49"/>
      <c r="B635" s="50"/>
      <c r="C635" s="50"/>
      <c r="D635" s="50"/>
      <c r="E635" s="51"/>
      <c r="F635" s="52"/>
      <c r="G635" s="50"/>
      <c r="H635" s="53"/>
      <c r="I635" s="40"/>
      <c r="J635" s="54"/>
      <c r="K635" s="54"/>
      <c r="L635" s="55"/>
      <c r="M635" s="55"/>
      <c r="N635" s="55"/>
      <c r="O635" s="55"/>
      <c r="P635" s="55"/>
      <c r="Q635" s="55"/>
      <c r="R635" s="55"/>
      <c r="S635" s="56"/>
      <c r="T635" s="55"/>
      <c r="U635" s="55"/>
      <c r="V635" s="55"/>
      <c r="W635" s="57"/>
      <c r="X635" s="55"/>
      <c r="Y635" s="55"/>
      <c r="Z635" s="55"/>
      <c r="AA635" s="55"/>
      <c r="AB635" s="55"/>
      <c r="AC635" s="55"/>
      <c r="AD635" s="58"/>
      <c r="AE635" s="55"/>
      <c r="AF635" s="55"/>
      <c r="AG635" s="55"/>
      <c r="AH635" s="55"/>
      <c r="AI635" s="55"/>
      <c r="AJ635" s="58"/>
      <c r="AK635" s="58"/>
      <c r="AL635" s="55"/>
      <c r="AM635" s="55"/>
      <c r="AN635" s="58"/>
      <c r="AO635" s="55"/>
      <c r="AP635" s="55"/>
      <c r="AQ635" s="55"/>
      <c r="AR635" s="59"/>
      <c r="AS635" s="59"/>
      <c r="AT635" s="56"/>
      <c r="AU635" s="55"/>
      <c r="AV635" s="59"/>
      <c r="AW635" s="55"/>
    </row>
    <row r="636" spans="1:49" ht="25.5" customHeight="1" x14ac:dyDescent="0.3">
      <c r="A636" s="49"/>
      <c r="B636" s="50"/>
      <c r="C636" s="50"/>
      <c r="D636" s="50"/>
      <c r="E636" s="51"/>
      <c r="F636" s="52"/>
      <c r="G636" s="50"/>
      <c r="H636" s="53"/>
      <c r="I636" s="40"/>
      <c r="J636" s="54"/>
      <c r="K636" s="54"/>
      <c r="L636" s="55"/>
      <c r="M636" s="55"/>
      <c r="N636" s="55"/>
      <c r="O636" s="55"/>
      <c r="P636" s="55"/>
      <c r="Q636" s="55"/>
      <c r="R636" s="55"/>
      <c r="S636" s="56"/>
      <c r="T636" s="55"/>
      <c r="U636" s="55"/>
      <c r="V636" s="55"/>
      <c r="W636" s="57"/>
      <c r="X636" s="55"/>
      <c r="Y636" s="55"/>
      <c r="Z636" s="55"/>
      <c r="AA636" s="55"/>
      <c r="AB636" s="55"/>
      <c r="AC636" s="55"/>
      <c r="AD636" s="58"/>
      <c r="AE636" s="55"/>
      <c r="AF636" s="55"/>
      <c r="AG636" s="55"/>
      <c r="AH636" s="55"/>
      <c r="AI636" s="55"/>
      <c r="AJ636" s="58"/>
      <c r="AK636" s="58"/>
      <c r="AL636" s="55"/>
      <c r="AM636" s="55"/>
      <c r="AN636" s="58"/>
      <c r="AO636" s="55"/>
      <c r="AP636" s="55"/>
      <c r="AQ636" s="55"/>
      <c r="AR636" s="59"/>
      <c r="AS636" s="59"/>
      <c r="AT636" s="56"/>
      <c r="AU636" s="55"/>
      <c r="AV636" s="59"/>
      <c r="AW636" s="55"/>
    </row>
    <row r="637" spans="1:49" ht="25.5" customHeight="1" x14ac:dyDescent="0.3">
      <c r="A637" s="49"/>
      <c r="B637" s="50"/>
      <c r="C637" s="50"/>
      <c r="D637" s="50"/>
      <c r="E637" s="51"/>
      <c r="F637" s="52"/>
      <c r="G637" s="50"/>
      <c r="H637" s="53"/>
      <c r="I637" s="40"/>
      <c r="J637" s="54"/>
      <c r="K637" s="54"/>
      <c r="L637" s="55"/>
      <c r="M637" s="55"/>
      <c r="N637" s="55"/>
      <c r="O637" s="55"/>
      <c r="P637" s="55"/>
      <c r="Q637" s="55"/>
      <c r="R637" s="55"/>
      <c r="S637" s="56"/>
      <c r="T637" s="55"/>
      <c r="U637" s="55"/>
      <c r="V637" s="55"/>
      <c r="W637" s="57"/>
      <c r="X637" s="55"/>
      <c r="Y637" s="55"/>
      <c r="Z637" s="55"/>
      <c r="AA637" s="55"/>
      <c r="AB637" s="55"/>
      <c r="AC637" s="55"/>
      <c r="AD637" s="58"/>
      <c r="AE637" s="55"/>
      <c r="AF637" s="55"/>
      <c r="AG637" s="55"/>
      <c r="AH637" s="55"/>
      <c r="AI637" s="55"/>
      <c r="AJ637" s="58"/>
      <c r="AK637" s="58"/>
      <c r="AL637" s="55"/>
      <c r="AM637" s="55"/>
      <c r="AN637" s="58"/>
      <c r="AO637" s="55"/>
      <c r="AP637" s="55"/>
      <c r="AQ637" s="55"/>
      <c r="AR637" s="59"/>
      <c r="AS637" s="59"/>
      <c r="AT637" s="56"/>
      <c r="AU637" s="55"/>
      <c r="AV637" s="59"/>
      <c r="AW637" s="55"/>
    </row>
    <row r="638" spans="1:49" ht="25.5" customHeight="1" x14ac:dyDescent="0.3">
      <c r="A638" s="49"/>
      <c r="B638" s="50"/>
      <c r="C638" s="50"/>
      <c r="D638" s="50"/>
      <c r="E638" s="51"/>
      <c r="F638" s="52"/>
      <c r="G638" s="50"/>
      <c r="H638" s="53"/>
      <c r="I638" s="40"/>
      <c r="J638" s="54"/>
      <c r="K638" s="54"/>
      <c r="L638" s="55"/>
      <c r="M638" s="55"/>
      <c r="N638" s="55"/>
      <c r="O638" s="55"/>
      <c r="P638" s="55"/>
      <c r="Q638" s="55"/>
      <c r="R638" s="55"/>
      <c r="S638" s="56"/>
      <c r="T638" s="55"/>
      <c r="U638" s="55"/>
      <c r="V638" s="55"/>
      <c r="W638" s="57"/>
      <c r="X638" s="55"/>
      <c r="Y638" s="55"/>
      <c r="Z638" s="55"/>
      <c r="AA638" s="55"/>
      <c r="AB638" s="55"/>
      <c r="AC638" s="55"/>
      <c r="AD638" s="58"/>
      <c r="AE638" s="55"/>
      <c r="AF638" s="55"/>
      <c r="AG638" s="55"/>
      <c r="AH638" s="55"/>
      <c r="AI638" s="55"/>
      <c r="AJ638" s="58"/>
      <c r="AK638" s="58"/>
      <c r="AL638" s="55"/>
      <c r="AM638" s="55"/>
      <c r="AN638" s="58"/>
      <c r="AO638" s="55"/>
      <c r="AP638" s="55"/>
      <c r="AQ638" s="55"/>
      <c r="AR638" s="59"/>
      <c r="AS638" s="59"/>
      <c r="AT638" s="56"/>
      <c r="AU638" s="55"/>
      <c r="AV638" s="59"/>
      <c r="AW638" s="55"/>
    </row>
    <row r="639" spans="1:49" ht="25.5" customHeight="1" x14ac:dyDescent="0.3">
      <c r="A639" s="49"/>
      <c r="B639" s="50"/>
      <c r="C639" s="50"/>
      <c r="D639" s="50"/>
      <c r="E639" s="51"/>
      <c r="F639" s="52"/>
      <c r="G639" s="50"/>
      <c r="H639" s="53"/>
      <c r="I639" s="40"/>
      <c r="J639" s="54"/>
      <c r="K639" s="54"/>
      <c r="L639" s="55"/>
      <c r="M639" s="55"/>
      <c r="N639" s="55"/>
      <c r="O639" s="55"/>
      <c r="P639" s="55"/>
      <c r="Q639" s="55"/>
      <c r="R639" s="55"/>
      <c r="S639" s="56"/>
      <c r="T639" s="55"/>
      <c r="U639" s="55"/>
      <c r="V639" s="55"/>
      <c r="W639" s="57"/>
      <c r="X639" s="55"/>
      <c r="Y639" s="55"/>
      <c r="Z639" s="55"/>
      <c r="AA639" s="55"/>
      <c r="AB639" s="55"/>
      <c r="AC639" s="55"/>
      <c r="AD639" s="58"/>
      <c r="AE639" s="55"/>
      <c r="AF639" s="55"/>
      <c r="AG639" s="55"/>
      <c r="AH639" s="55"/>
      <c r="AI639" s="55"/>
      <c r="AJ639" s="58"/>
      <c r="AK639" s="58"/>
      <c r="AL639" s="55"/>
      <c r="AM639" s="55"/>
      <c r="AN639" s="58"/>
      <c r="AO639" s="55"/>
      <c r="AP639" s="55"/>
      <c r="AQ639" s="55"/>
      <c r="AR639" s="59"/>
      <c r="AS639" s="59"/>
      <c r="AT639" s="56"/>
      <c r="AU639" s="55"/>
      <c r="AV639" s="59"/>
      <c r="AW639" s="55"/>
    </row>
    <row r="640" spans="1:49" ht="25.5" customHeight="1" x14ac:dyDescent="0.3">
      <c r="A640" s="49"/>
      <c r="B640" s="50"/>
      <c r="C640" s="50"/>
      <c r="D640" s="50"/>
      <c r="E640" s="51"/>
      <c r="F640" s="52"/>
      <c r="G640" s="50"/>
      <c r="H640" s="53"/>
      <c r="I640" s="40"/>
      <c r="J640" s="54"/>
      <c r="K640" s="54"/>
      <c r="L640" s="55"/>
      <c r="M640" s="55"/>
      <c r="N640" s="55"/>
      <c r="O640" s="55"/>
      <c r="P640" s="55"/>
      <c r="Q640" s="55"/>
      <c r="R640" s="55"/>
      <c r="S640" s="56"/>
      <c r="T640" s="55"/>
      <c r="U640" s="55"/>
      <c r="V640" s="55"/>
      <c r="W640" s="57"/>
      <c r="X640" s="55"/>
      <c r="Y640" s="55"/>
      <c r="Z640" s="55"/>
      <c r="AA640" s="55"/>
      <c r="AB640" s="55"/>
      <c r="AC640" s="55"/>
      <c r="AD640" s="58"/>
      <c r="AE640" s="55"/>
      <c r="AF640" s="55"/>
      <c r="AG640" s="55"/>
      <c r="AH640" s="55"/>
      <c r="AI640" s="55"/>
      <c r="AJ640" s="58"/>
      <c r="AK640" s="58"/>
      <c r="AL640" s="55"/>
      <c r="AM640" s="55"/>
      <c r="AN640" s="58"/>
      <c r="AO640" s="55"/>
      <c r="AP640" s="55"/>
      <c r="AQ640" s="55"/>
      <c r="AR640" s="59"/>
      <c r="AS640" s="59"/>
      <c r="AT640" s="56"/>
      <c r="AU640" s="55"/>
      <c r="AV640" s="59"/>
      <c r="AW640" s="55"/>
    </row>
    <row r="641" spans="1:49" ht="25.5" customHeight="1" x14ac:dyDescent="0.3">
      <c r="A641" s="49"/>
      <c r="B641" s="50"/>
      <c r="C641" s="50"/>
      <c r="D641" s="50"/>
      <c r="E641" s="51"/>
      <c r="F641" s="52"/>
      <c r="G641" s="50"/>
      <c r="H641" s="53"/>
      <c r="I641" s="40"/>
      <c r="J641" s="54"/>
      <c r="K641" s="54"/>
      <c r="L641" s="55"/>
      <c r="M641" s="55"/>
      <c r="N641" s="55"/>
      <c r="O641" s="55"/>
      <c r="P641" s="55"/>
      <c r="Q641" s="55"/>
      <c r="R641" s="55"/>
      <c r="S641" s="56"/>
      <c r="T641" s="55"/>
      <c r="U641" s="55"/>
      <c r="V641" s="55"/>
      <c r="W641" s="57"/>
      <c r="X641" s="55"/>
      <c r="Y641" s="55"/>
      <c r="Z641" s="55"/>
      <c r="AA641" s="55"/>
      <c r="AB641" s="55"/>
      <c r="AC641" s="55"/>
      <c r="AD641" s="58"/>
      <c r="AE641" s="55"/>
      <c r="AF641" s="55"/>
      <c r="AG641" s="55"/>
      <c r="AH641" s="55"/>
      <c r="AI641" s="55"/>
      <c r="AJ641" s="58"/>
      <c r="AK641" s="58"/>
      <c r="AL641" s="55"/>
      <c r="AM641" s="55"/>
      <c r="AN641" s="58"/>
      <c r="AO641" s="55"/>
      <c r="AP641" s="55"/>
      <c r="AQ641" s="55"/>
      <c r="AR641" s="59"/>
      <c r="AS641" s="59"/>
      <c r="AT641" s="56"/>
      <c r="AU641" s="55"/>
      <c r="AV641" s="59"/>
      <c r="AW641" s="55"/>
    </row>
    <row r="642" spans="1:49" ht="25.5" customHeight="1" x14ac:dyDescent="0.3">
      <c r="A642" s="49"/>
      <c r="B642" s="50"/>
      <c r="C642" s="50"/>
      <c r="D642" s="50"/>
      <c r="E642" s="51"/>
      <c r="F642" s="52"/>
      <c r="G642" s="50"/>
      <c r="H642" s="53"/>
      <c r="I642" s="40"/>
      <c r="J642" s="54"/>
      <c r="K642" s="54"/>
      <c r="L642" s="55"/>
      <c r="M642" s="55"/>
      <c r="N642" s="55"/>
      <c r="O642" s="55"/>
      <c r="P642" s="55"/>
      <c r="Q642" s="55"/>
      <c r="R642" s="55"/>
      <c r="S642" s="56"/>
      <c r="T642" s="55"/>
      <c r="U642" s="55"/>
      <c r="V642" s="55"/>
      <c r="W642" s="57"/>
      <c r="X642" s="55"/>
      <c r="Y642" s="55"/>
      <c r="Z642" s="55"/>
      <c r="AA642" s="55"/>
      <c r="AB642" s="55"/>
      <c r="AC642" s="55"/>
      <c r="AD642" s="58"/>
      <c r="AE642" s="55"/>
      <c r="AF642" s="55"/>
      <c r="AG642" s="55"/>
      <c r="AH642" s="55"/>
      <c r="AI642" s="55"/>
      <c r="AJ642" s="58"/>
      <c r="AK642" s="58"/>
      <c r="AL642" s="55"/>
      <c r="AM642" s="55"/>
      <c r="AN642" s="58"/>
      <c r="AO642" s="55"/>
      <c r="AP642" s="55"/>
      <c r="AQ642" s="55"/>
      <c r="AR642" s="59"/>
      <c r="AS642" s="59"/>
      <c r="AT642" s="56"/>
      <c r="AU642" s="55"/>
      <c r="AV642" s="59"/>
      <c r="AW642" s="55"/>
    </row>
    <row r="643" spans="1:49" ht="25.5" customHeight="1" x14ac:dyDescent="0.3">
      <c r="A643" s="49"/>
      <c r="B643" s="50"/>
      <c r="C643" s="50"/>
      <c r="D643" s="50"/>
      <c r="E643" s="51"/>
      <c r="F643" s="52"/>
      <c r="G643" s="50"/>
      <c r="H643" s="53"/>
      <c r="I643" s="40"/>
      <c r="J643" s="54"/>
      <c r="K643" s="54"/>
      <c r="L643" s="55"/>
      <c r="M643" s="55"/>
      <c r="N643" s="55"/>
      <c r="O643" s="55"/>
      <c r="P643" s="55"/>
      <c r="Q643" s="55"/>
      <c r="R643" s="55"/>
      <c r="S643" s="56"/>
      <c r="T643" s="55"/>
      <c r="U643" s="55"/>
      <c r="V643" s="55"/>
      <c r="W643" s="57"/>
      <c r="X643" s="55"/>
      <c r="Y643" s="55"/>
      <c r="Z643" s="55"/>
      <c r="AA643" s="55"/>
      <c r="AB643" s="55"/>
      <c r="AC643" s="55"/>
      <c r="AD643" s="58"/>
      <c r="AE643" s="55"/>
      <c r="AF643" s="55"/>
      <c r="AG643" s="55"/>
      <c r="AH643" s="55"/>
      <c r="AI643" s="55"/>
      <c r="AJ643" s="58"/>
      <c r="AK643" s="58"/>
      <c r="AL643" s="55"/>
      <c r="AM643" s="55"/>
      <c r="AN643" s="58"/>
      <c r="AO643" s="55"/>
      <c r="AP643" s="55"/>
      <c r="AQ643" s="55"/>
      <c r="AR643" s="59"/>
      <c r="AS643" s="59"/>
      <c r="AT643" s="56"/>
      <c r="AU643" s="55"/>
      <c r="AV643" s="59"/>
      <c r="AW643" s="55"/>
    </row>
    <row r="644" spans="1:49" ht="25.5" customHeight="1" x14ac:dyDescent="0.3">
      <c r="A644" s="49"/>
      <c r="B644" s="50"/>
      <c r="C644" s="50"/>
      <c r="D644" s="50"/>
      <c r="E644" s="51"/>
      <c r="F644" s="52"/>
      <c r="G644" s="50"/>
      <c r="H644" s="53"/>
      <c r="I644" s="40"/>
      <c r="J644" s="54"/>
      <c r="K644" s="54"/>
      <c r="L644" s="55"/>
      <c r="M644" s="55"/>
      <c r="N644" s="55"/>
      <c r="O644" s="55"/>
      <c r="P644" s="55"/>
      <c r="Q644" s="55"/>
      <c r="R644" s="55"/>
      <c r="S644" s="56"/>
      <c r="T644" s="55"/>
      <c r="U644" s="55"/>
      <c r="V644" s="55"/>
      <c r="W644" s="57"/>
      <c r="X644" s="55"/>
      <c r="Y644" s="55"/>
      <c r="Z644" s="55"/>
      <c r="AA644" s="55"/>
      <c r="AB644" s="55"/>
      <c r="AC644" s="55"/>
      <c r="AD644" s="58"/>
      <c r="AE644" s="55"/>
      <c r="AF644" s="55"/>
      <c r="AG644" s="55"/>
      <c r="AH644" s="55"/>
      <c r="AI644" s="55"/>
      <c r="AJ644" s="58"/>
      <c r="AK644" s="58"/>
      <c r="AL644" s="55"/>
      <c r="AM644" s="55"/>
      <c r="AN644" s="58"/>
      <c r="AO644" s="55"/>
      <c r="AP644" s="55"/>
      <c r="AQ644" s="55"/>
      <c r="AR644" s="59"/>
      <c r="AS644" s="59"/>
      <c r="AT644" s="56"/>
      <c r="AU644" s="55"/>
      <c r="AV644" s="59"/>
      <c r="AW644" s="55"/>
    </row>
    <row r="645" spans="1:49" ht="25.5" customHeight="1" x14ac:dyDescent="0.3">
      <c r="A645" s="49"/>
      <c r="B645" s="50"/>
      <c r="C645" s="50"/>
      <c r="D645" s="50"/>
      <c r="E645" s="51"/>
      <c r="F645" s="52"/>
      <c r="G645" s="50"/>
      <c r="H645" s="53"/>
      <c r="I645" s="40"/>
      <c r="J645" s="54"/>
      <c r="K645" s="54"/>
      <c r="L645" s="55"/>
      <c r="M645" s="55"/>
      <c r="N645" s="55"/>
      <c r="O645" s="55"/>
      <c r="P645" s="55"/>
      <c r="Q645" s="55"/>
      <c r="R645" s="55"/>
      <c r="S645" s="56"/>
      <c r="T645" s="55"/>
      <c r="U645" s="55"/>
      <c r="V645" s="55"/>
      <c r="W645" s="57"/>
      <c r="X645" s="55"/>
      <c r="Y645" s="55"/>
      <c r="Z645" s="55"/>
      <c r="AA645" s="55"/>
      <c r="AB645" s="55"/>
      <c r="AC645" s="55"/>
      <c r="AD645" s="58"/>
      <c r="AE645" s="55"/>
      <c r="AF645" s="55"/>
      <c r="AG645" s="55"/>
      <c r="AH645" s="55"/>
      <c r="AI645" s="55"/>
      <c r="AJ645" s="58"/>
      <c r="AK645" s="58"/>
      <c r="AL645" s="55"/>
      <c r="AM645" s="55"/>
      <c r="AN645" s="58"/>
      <c r="AO645" s="55"/>
      <c r="AP645" s="55"/>
      <c r="AQ645" s="55"/>
      <c r="AR645" s="59"/>
      <c r="AS645" s="59"/>
      <c r="AT645" s="56"/>
      <c r="AU645" s="55"/>
      <c r="AV645" s="59"/>
      <c r="AW645" s="55"/>
    </row>
    <row r="646" spans="1:49" ht="25.5" customHeight="1" x14ac:dyDescent="0.3">
      <c r="A646" s="49"/>
      <c r="B646" s="50"/>
      <c r="C646" s="50"/>
      <c r="D646" s="50"/>
      <c r="E646" s="51"/>
      <c r="F646" s="52"/>
      <c r="G646" s="50"/>
      <c r="H646" s="53"/>
      <c r="I646" s="40"/>
      <c r="J646" s="54"/>
      <c r="K646" s="54"/>
      <c r="L646" s="55"/>
      <c r="M646" s="55"/>
      <c r="N646" s="55"/>
      <c r="O646" s="55"/>
      <c r="P646" s="55"/>
      <c r="Q646" s="55"/>
      <c r="R646" s="55"/>
      <c r="S646" s="56"/>
      <c r="T646" s="55"/>
      <c r="U646" s="55"/>
      <c r="V646" s="55"/>
      <c r="W646" s="57"/>
      <c r="X646" s="55"/>
      <c r="Y646" s="55"/>
      <c r="Z646" s="55"/>
      <c r="AA646" s="55"/>
      <c r="AB646" s="55"/>
      <c r="AC646" s="55"/>
      <c r="AD646" s="58"/>
      <c r="AE646" s="55"/>
      <c r="AF646" s="55"/>
      <c r="AG646" s="55"/>
      <c r="AH646" s="55"/>
      <c r="AI646" s="55"/>
      <c r="AJ646" s="58"/>
      <c r="AK646" s="58"/>
      <c r="AL646" s="55"/>
      <c r="AM646" s="55"/>
      <c r="AN646" s="58"/>
      <c r="AO646" s="55"/>
      <c r="AP646" s="55"/>
      <c r="AQ646" s="55"/>
      <c r="AR646" s="59"/>
      <c r="AS646" s="59"/>
      <c r="AT646" s="56"/>
      <c r="AU646" s="55"/>
      <c r="AV646" s="59"/>
      <c r="AW646" s="55"/>
    </row>
    <row r="647" spans="1:49" ht="25.5" customHeight="1" x14ac:dyDescent="0.3">
      <c r="A647" s="49"/>
      <c r="B647" s="50"/>
      <c r="C647" s="50"/>
      <c r="D647" s="50"/>
      <c r="E647" s="51"/>
      <c r="F647" s="52"/>
      <c r="G647" s="50"/>
      <c r="H647" s="53"/>
      <c r="I647" s="40"/>
      <c r="J647" s="54"/>
      <c r="K647" s="54"/>
      <c r="L647" s="55"/>
      <c r="M647" s="55"/>
      <c r="N647" s="55"/>
      <c r="O647" s="55"/>
      <c r="P647" s="55"/>
      <c r="Q647" s="55"/>
      <c r="R647" s="55"/>
      <c r="S647" s="56"/>
      <c r="T647" s="55"/>
      <c r="U647" s="55"/>
      <c r="V647" s="55"/>
      <c r="W647" s="57"/>
      <c r="X647" s="55"/>
      <c r="Y647" s="55"/>
      <c r="Z647" s="55"/>
      <c r="AA647" s="55"/>
      <c r="AB647" s="55"/>
      <c r="AC647" s="55"/>
      <c r="AD647" s="58"/>
      <c r="AE647" s="55"/>
      <c r="AF647" s="55"/>
      <c r="AG647" s="55"/>
      <c r="AH647" s="55"/>
      <c r="AI647" s="55"/>
      <c r="AJ647" s="58"/>
      <c r="AK647" s="58"/>
      <c r="AL647" s="55"/>
      <c r="AM647" s="55"/>
      <c r="AN647" s="58"/>
      <c r="AO647" s="55"/>
      <c r="AP647" s="55"/>
      <c r="AQ647" s="55"/>
      <c r="AR647" s="59"/>
      <c r="AS647" s="59"/>
      <c r="AT647" s="56"/>
      <c r="AU647" s="55"/>
      <c r="AV647" s="59"/>
      <c r="AW647" s="55"/>
    </row>
    <row r="648" spans="1:49" ht="25.5" customHeight="1" x14ac:dyDescent="0.3">
      <c r="A648" s="49"/>
      <c r="B648" s="50"/>
      <c r="C648" s="50"/>
      <c r="D648" s="50"/>
      <c r="E648" s="51"/>
      <c r="F648" s="52"/>
      <c r="G648" s="50"/>
      <c r="H648" s="53"/>
      <c r="I648" s="40"/>
      <c r="J648" s="54"/>
      <c r="K648" s="54"/>
      <c r="L648" s="55"/>
      <c r="M648" s="55"/>
      <c r="N648" s="55"/>
      <c r="O648" s="55"/>
      <c r="P648" s="55"/>
      <c r="Q648" s="55"/>
      <c r="R648" s="55"/>
      <c r="S648" s="56"/>
      <c r="T648" s="55"/>
      <c r="U648" s="55"/>
      <c r="V648" s="55"/>
      <c r="W648" s="57"/>
      <c r="X648" s="55"/>
      <c r="Y648" s="55"/>
      <c r="Z648" s="55"/>
      <c r="AA648" s="55"/>
      <c r="AB648" s="55"/>
      <c r="AC648" s="55"/>
      <c r="AD648" s="58"/>
      <c r="AE648" s="55"/>
      <c r="AF648" s="55"/>
      <c r="AG648" s="55"/>
      <c r="AH648" s="55"/>
      <c r="AI648" s="55"/>
      <c r="AJ648" s="58"/>
      <c r="AK648" s="58"/>
      <c r="AL648" s="55"/>
      <c r="AM648" s="55"/>
      <c r="AN648" s="58"/>
      <c r="AO648" s="55"/>
      <c r="AP648" s="55"/>
      <c r="AQ648" s="55"/>
      <c r="AR648" s="59"/>
      <c r="AS648" s="59"/>
      <c r="AT648" s="56"/>
      <c r="AU648" s="55"/>
      <c r="AV648" s="59"/>
      <c r="AW648" s="55"/>
    </row>
    <row r="649" spans="1:49" ht="25.5" customHeight="1" x14ac:dyDescent="0.3">
      <c r="A649" s="49"/>
      <c r="B649" s="50"/>
      <c r="C649" s="50"/>
      <c r="D649" s="50"/>
      <c r="E649" s="51"/>
      <c r="F649" s="52"/>
      <c r="G649" s="50"/>
      <c r="H649" s="53"/>
      <c r="I649" s="40"/>
      <c r="J649" s="54"/>
      <c r="K649" s="54"/>
      <c r="L649" s="55"/>
      <c r="M649" s="55"/>
      <c r="N649" s="55"/>
      <c r="O649" s="55"/>
      <c r="P649" s="55"/>
      <c r="Q649" s="55"/>
      <c r="R649" s="55"/>
      <c r="S649" s="56"/>
      <c r="T649" s="55"/>
      <c r="U649" s="55"/>
      <c r="V649" s="55"/>
      <c r="W649" s="57"/>
      <c r="X649" s="55"/>
      <c r="Y649" s="55"/>
      <c r="Z649" s="55"/>
      <c r="AA649" s="55"/>
      <c r="AB649" s="55"/>
      <c r="AC649" s="55"/>
      <c r="AD649" s="58"/>
      <c r="AE649" s="55"/>
      <c r="AF649" s="55"/>
      <c r="AG649" s="55"/>
      <c r="AH649" s="55"/>
      <c r="AI649" s="55"/>
      <c r="AJ649" s="58"/>
      <c r="AK649" s="58"/>
      <c r="AL649" s="55"/>
      <c r="AM649" s="55"/>
      <c r="AN649" s="58"/>
      <c r="AO649" s="55"/>
      <c r="AP649" s="55"/>
      <c r="AQ649" s="55"/>
      <c r="AR649" s="59"/>
      <c r="AS649" s="59"/>
      <c r="AT649" s="56"/>
      <c r="AU649" s="55"/>
      <c r="AV649" s="59"/>
      <c r="AW649" s="55"/>
    </row>
    <row r="650" spans="1:49" ht="25.5" customHeight="1" x14ac:dyDescent="0.3">
      <c r="A650" s="49"/>
      <c r="B650" s="50"/>
      <c r="C650" s="50"/>
      <c r="D650" s="50"/>
      <c r="E650" s="51"/>
      <c r="F650" s="52"/>
      <c r="G650" s="50"/>
      <c r="H650" s="53"/>
      <c r="I650" s="40"/>
      <c r="J650" s="54"/>
      <c r="K650" s="54"/>
      <c r="L650" s="55"/>
      <c r="M650" s="55"/>
      <c r="N650" s="55"/>
      <c r="O650" s="55"/>
      <c r="P650" s="55"/>
      <c r="Q650" s="55"/>
      <c r="R650" s="55"/>
      <c r="S650" s="56"/>
      <c r="T650" s="55"/>
      <c r="U650" s="55"/>
      <c r="V650" s="55"/>
      <c r="W650" s="57"/>
      <c r="X650" s="55"/>
      <c r="Y650" s="55"/>
      <c r="Z650" s="55"/>
      <c r="AA650" s="55"/>
      <c r="AB650" s="55"/>
      <c r="AC650" s="55"/>
      <c r="AD650" s="58"/>
      <c r="AE650" s="55"/>
      <c r="AF650" s="55"/>
      <c r="AG650" s="55"/>
      <c r="AH650" s="55"/>
      <c r="AI650" s="55"/>
      <c r="AJ650" s="58"/>
      <c r="AK650" s="58"/>
      <c r="AL650" s="55"/>
      <c r="AM650" s="55"/>
      <c r="AN650" s="58"/>
      <c r="AO650" s="55"/>
      <c r="AP650" s="55"/>
      <c r="AQ650" s="55"/>
      <c r="AR650" s="59"/>
      <c r="AS650" s="59"/>
      <c r="AT650" s="56"/>
      <c r="AU650" s="55"/>
      <c r="AV650" s="59"/>
      <c r="AW650" s="55"/>
    </row>
    <row r="651" spans="1:49" ht="25.5" customHeight="1" x14ac:dyDescent="0.3">
      <c r="A651" s="49"/>
      <c r="B651" s="50"/>
      <c r="C651" s="50"/>
      <c r="D651" s="50"/>
      <c r="E651" s="51"/>
      <c r="F651" s="52"/>
      <c r="G651" s="50"/>
      <c r="H651" s="53"/>
      <c r="I651" s="40"/>
      <c r="J651" s="54"/>
      <c r="K651" s="54"/>
      <c r="L651" s="55"/>
      <c r="M651" s="55"/>
      <c r="N651" s="55"/>
      <c r="O651" s="55"/>
      <c r="P651" s="55"/>
      <c r="Q651" s="55"/>
      <c r="R651" s="55"/>
      <c r="S651" s="56"/>
      <c r="T651" s="55"/>
      <c r="U651" s="55"/>
      <c r="V651" s="55"/>
      <c r="W651" s="57"/>
      <c r="X651" s="55"/>
      <c r="Y651" s="55"/>
      <c r="Z651" s="55"/>
      <c r="AA651" s="55"/>
      <c r="AB651" s="55"/>
      <c r="AC651" s="55"/>
      <c r="AD651" s="58"/>
      <c r="AE651" s="55"/>
      <c r="AF651" s="55"/>
      <c r="AG651" s="55"/>
      <c r="AH651" s="55"/>
      <c r="AI651" s="55"/>
      <c r="AJ651" s="58"/>
      <c r="AK651" s="58"/>
      <c r="AL651" s="55"/>
      <c r="AM651" s="55"/>
      <c r="AN651" s="58"/>
      <c r="AO651" s="55"/>
      <c r="AP651" s="55"/>
      <c r="AQ651" s="55"/>
      <c r="AR651" s="59"/>
      <c r="AS651" s="59"/>
      <c r="AT651" s="56"/>
      <c r="AU651" s="55"/>
      <c r="AV651" s="59"/>
      <c r="AW651" s="55"/>
    </row>
    <row r="652" spans="1:49" ht="25.5" customHeight="1" x14ac:dyDescent="0.3">
      <c r="A652" s="49"/>
      <c r="B652" s="50"/>
      <c r="C652" s="50"/>
      <c r="D652" s="50"/>
      <c r="E652" s="51"/>
      <c r="F652" s="52"/>
      <c r="G652" s="50"/>
      <c r="H652" s="53"/>
      <c r="I652" s="40"/>
      <c r="J652" s="54"/>
      <c r="K652" s="54"/>
      <c r="L652" s="55"/>
      <c r="M652" s="55"/>
      <c r="N652" s="55"/>
      <c r="O652" s="55"/>
      <c r="P652" s="55"/>
      <c r="Q652" s="55"/>
      <c r="R652" s="55"/>
      <c r="S652" s="56"/>
      <c r="T652" s="55"/>
      <c r="U652" s="55"/>
      <c r="V652" s="55"/>
      <c r="W652" s="57"/>
      <c r="X652" s="55"/>
      <c r="Y652" s="55"/>
      <c r="Z652" s="55"/>
      <c r="AA652" s="55"/>
      <c r="AB652" s="55"/>
      <c r="AC652" s="55"/>
      <c r="AD652" s="58"/>
      <c r="AE652" s="55"/>
      <c r="AF652" s="55"/>
      <c r="AG652" s="55"/>
      <c r="AH652" s="55"/>
      <c r="AI652" s="55"/>
      <c r="AJ652" s="58"/>
      <c r="AK652" s="58"/>
      <c r="AL652" s="55"/>
      <c r="AM652" s="55"/>
      <c r="AN652" s="58"/>
      <c r="AO652" s="55"/>
      <c r="AP652" s="55"/>
      <c r="AQ652" s="55"/>
      <c r="AR652" s="59"/>
      <c r="AS652" s="59"/>
      <c r="AT652" s="56"/>
      <c r="AU652" s="55"/>
      <c r="AV652" s="59"/>
      <c r="AW652" s="55"/>
    </row>
    <row r="653" spans="1:49" ht="25.5" customHeight="1" x14ac:dyDescent="0.3">
      <c r="A653" s="49"/>
      <c r="B653" s="50"/>
      <c r="C653" s="50"/>
      <c r="D653" s="50"/>
      <c r="E653" s="51"/>
      <c r="F653" s="52"/>
      <c r="G653" s="50"/>
      <c r="H653" s="53"/>
      <c r="I653" s="40"/>
      <c r="J653" s="54"/>
      <c r="K653" s="54"/>
      <c r="L653" s="55"/>
      <c r="M653" s="55"/>
      <c r="N653" s="55"/>
      <c r="O653" s="55"/>
      <c r="P653" s="55"/>
      <c r="Q653" s="55"/>
      <c r="R653" s="55"/>
      <c r="S653" s="56"/>
      <c r="T653" s="55"/>
      <c r="U653" s="55"/>
      <c r="V653" s="55"/>
      <c r="W653" s="57"/>
      <c r="X653" s="55"/>
      <c r="Y653" s="55"/>
      <c r="Z653" s="55"/>
      <c r="AA653" s="55"/>
      <c r="AB653" s="55"/>
      <c r="AC653" s="55"/>
      <c r="AD653" s="58"/>
      <c r="AE653" s="55"/>
      <c r="AF653" s="55"/>
      <c r="AG653" s="55"/>
      <c r="AH653" s="55"/>
      <c r="AI653" s="55"/>
      <c r="AJ653" s="58"/>
      <c r="AK653" s="58"/>
      <c r="AL653" s="55"/>
      <c r="AM653" s="55"/>
      <c r="AN653" s="58"/>
      <c r="AO653" s="55"/>
      <c r="AP653" s="55"/>
      <c r="AQ653" s="55"/>
      <c r="AR653" s="59"/>
      <c r="AS653" s="59"/>
      <c r="AT653" s="56"/>
      <c r="AU653" s="55"/>
      <c r="AV653" s="59"/>
      <c r="AW653" s="55"/>
    </row>
    <row r="654" spans="1:49" ht="25.5" customHeight="1" x14ac:dyDescent="0.3">
      <c r="A654" s="49"/>
      <c r="B654" s="50"/>
      <c r="C654" s="50"/>
      <c r="D654" s="50"/>
      <c r="E654" s="51"/>
      <c r="F654" s="52"/>
      <c r="G654" s="50"/>
      <c r="H654" s="53"/>
      <c r="I654" s="40"/>
      <c r="J654" s="54"/>
      <c r="K654" s="54"/>
      <c r="L654" s="55"/>
      <c r="M654" s="55"/>
      <c r="N654" s="55"/>
      <c r="O654" s="55"/>
      <c r="P654" s="55"/>
      <c r="Q654" s="55"/>
      <c r="R654" s="55"/>
      <c r="S654" s="56"/>
      <c r="T654" s="55"/>
      <c r="U654" s="55"/>
      <c r="V654" s="55"/>
      <c r="W654" s="57"/>
      <c r="X654" s="55"/>
      <c r="Y654" s="55"/>
      <c r="Z654" s="55"/>
      <c r="AA654" s="55"/>
      <c r="AB654" s="55"/>
      <c r="AC654" s="55"/>
      <c r="AD654" s="58"/>
      <c r="AE654" s="55"/>
      <c r="AF654" s="55"/>
      <c r="AG654" s="55"/>
      <c r="AH654" s="55"/>
      <c r="AI654" s="55"/>
      <c r="AJ654" s="58"/>
      <c r="AK654" s="58"/>
      <c r="AL654" s="55"/>
      <c r="AM654" s="55"/>
      <c r="AN654" s="58"/>
      <c r="AO654" s="55"/>
      <c r="AP654" s="55"/>
      <c r="AQ654" s="55"/>
      <c r="AR654" s="59"/>
      <c r="AS654" s="59"/>
      <c r="AT654" s="56"/>
      <c r="AU654" s="55"/>
      <c r="AV654" s="59"/>
      <c r="AW654" s="55"/>
    </row>
    <row r="655" spans="1:49" ht="25.5" customHeight="1" x14ac:dyDescent="0.3">
      <c r="A655" s="49"/>
      <c r="B655" s="50"/>
      <c r="C655" s="50"/>
      <c r="D655" s="50"/>
      <c r="E655" s="51"/>
      <c r="F655" s="52"/>
      <c r="G655" s="50"/>
      <c r="H655" s="53"/>
      <c r="I655" s="40"/>
      <c r="J655" s="54"/>
      <c r="K655" s="54"/>
      <c r="L655" s="55"/>
      <c r="M655" s="55"/>
      <c r="N655" s="55"/>
      <c r="O655" s="55"/>
      <c r="P655" s="55"/>
      <c r="Q655" s="55"/>
      <c r="R655" s="55"/>
      <c r="S655" s="56"/>
      <c r="T655" s="55"/>
      <c r="U655" s="55"/>
      <c r="V655" s="55"/>
      <c r="W655" s="57"/>
      <c r="X655" s="55"/>
      <c r="Y655" s="55"/>
      <c r="Z655" s="55"/>
      <c r="AA655" s="55"/>
      <c r="AB655" s="55"/>
      <c r="AC655" s="55"/>
      <c r="AD655" s="58"/>
      <c r="AE655" s="55"/>
      <c r="AF655" s="55"/>
      <c r="AG655" s="55"/>
      <c r="AH655" s="55"/>
      <c r="AI655" s="55"/>
      <c r="AJ655" s="58"/>
      <c r="AK655" s="58"/>
      <c r="AL655" s="55"/>
      <c r="AM655" s="55"/>
      <c r="AN655" s="58"/>
      <c r="AO655" s="55"/>
      <c r="AP655" s="55"/>
      <c r="AQ655" s="55"/>
      <c r="AR655" s="59"/>
      <c r="AS655" s="59"/>
      <c r="AT655" s="56"/>
      <c r="AU655" s="55"/>
      <c r="AV655" s="59"/>
      <c r="AW655" s="55"/>
    </row>
    <row r="656" spans="1:49" ht="25.5" customHeight="1" x14ac:dyDescent="0.3">
      <c r="A656" s="49"/>
      <c r="B656" s="50"/>
      <c r="C656" s="50"/>
      <c r="D656" s="50"/>
      <c r="E656" s="51"/>
      <c r="F656" s="52"/>
      <c r="G656" s="50"/>
      <c r="H656" s="53"/>
      <c r="I656" s="40"/>
      <c r="J656" s="54"/>
      <c r="K656" s="54"/>
      <c r="L656" s="55"/>
      <c r="M656" s="55"/>
      <c r="N656" s="55"/>
      <c r="O656" s="55"/>
      <c r="P656" s="55"/>
      <c r="Q656" s="55"/>
      <c r="R656" s="55"/>
      <c r="S656" s="56"/>
      <c r="T656" s="55"/>
      <c r="U656" s="55"/>
      <c r="V656" s="55"/>
      <c r="W656" s="57"/>
      <c r="X656" s="55"/>
      <c r="Y656" s="55"/>
      <c r="Z656" s="55"/>
      <c r="AA656" s="55"/>
      <c r="AB656" s="55"/>
      <c r="AC656" s="55"/>
      <c r="AD656" s="58"/>
      <c r="AE656" s="55"/>
      <c r="AF656" s="55"/>
      <c r="AG656" s="55"/>
      <c r="AH656" s="55"/>
      <c r="AI656" s="55"/>
      <c r="AJ656" s="58"/>
      <c r="AK656" s="58"/>
      <c r="AL656" s="55"/>
      <c r="AM656" s="55"/>
      <c r="AN656" s="58"/>
      <c r="AO656" s="55"/>
      <c r="AP656" s="55"/>
      <c r="AQ656" s="55"/>
      <c r="AR656" s="59"/>
      <c r="AS656" s="59"/>
      <c r="AT656" s="56"/>
      <c r="AU656" s="55"/>
      <c r="AV656" s="59"/>
      <c r="AW656" s="55"/>
    </row>
    <row r="657" spans="1:49" ht="25.5" customHeight="1" x14ac:dyDescent="0.3">
      <c r="A657" s="49"/>
      <c r="B657" s="50"/>
      <c r="C657" s="50"/>
      <c r="D657" s="50"/>
      <c r="E657" s="51"/>
      <c r="F657" s="52"/>
      <c r="G657" s="50"/>
      <c r="H657" s="53"/>
      <c r="I657" s="40"/>
      <c r="J657" s="54"/>
      <c r="K657" s="54"/>
      <c r="L657" s="55"/>
      <c r="M657" s="55"/>
      <c r="N657" s="55"/>
      <c r="O657" s="55"/>
      <c r="P657" s="55"/>
      <c r="Q657" s="55"/>
      <c r="R657" s="55"/>
      <c r="S657" s="56"/>
      <c r="T657" s="55"/>
      <c r="U657" s="55"/>
      <c r="V657" s="55"/>
      <c r="W657" s="57"/>
      <c r="X657" s="55"/>
      <c r="Y657" s="55"/>
      <c r="Z657" s="55"/>
      <c r="AA657" s="55"/>
      <c r="AB657" s="55"/>
      <c r="AC657" s="55"/>
      <c r="AD657" s="58"/>
      <c r="AE657" s="55"/>
      <c r="AF657" s="55"/>
      <c r="AG657" s="55"/>
      <c r="AH657" s="55"/>
      <c r="AI657" s="55"/>
      <c r="AJ657" s="58"/>
      <c r="AK657" s="58"/>
      <c r="AL657" s="55"/>
      <c r="AM657" s="55"/>
      <c r="AN657" s="58"/>
      <c r="AO657" s="55"/>
      <c r="AP657" s="55"/>
      <c r="AQ657" s="55"/>
      <c r="AR657" s="59"/>
      <c r="AS657" s="59"/>
      <c r="AT657" s="56"/>
      <c r="AU657" s="55"/>
      <c r="AV657" s="59"/>
      <c r="AW657" s="55"/>
    </row>
    <row r="658" spans="1:49" ht="25.5" customHeight="1" x14ac:dyDescent="0.3">
      <c r="A658" s="49"/>
      <c r="B658" s="50"/>
      <c r="C658" s="50"/>
      <c r="D658" s="50"/>
      <c r="E658" s="51"/>
      <c r="F658" s="52"/>
      <c r="G658" s="50"/>
      <c r="H658" s="53"/>
      <c r="I658" s="40"/>
      <c r="J658" s="54"/>
      <c r="K658" s="54"/>
      <c r="L658" s="55"/>
      <c r="M658" s="55"/>
      <c r="N658" s="55"/>
      <c r="O658" s="55"/>
      <c r="P658" s="55"/>
      <c r="Q658" s="55"/>
      <c r="R658" s="55"/>
      <c r="S658" s="56"/>
      <c r="T658" s="55"/>
      <c r="U658" s="55"/>
      <c r="V658" s="55"/>
      <c r="W658" s="57"/>
      <c r="X658" s="55"/>
      <c r="Y658" s="55"/>
      <c r="Z658" s="55"/>
      <c r="AA658" s="55"/>
      <c r="AB658" s="55"/>
      <c r="AC658" s="55"/>
      <c r="AD658" s="58"/>
      <c r="AE658" s="55"/>
      <c r="AF658" s="55"/>
      <c r="AG658" s="55"/>
      <c r="AH658" s="55"/>
      <c r="AI658" s="55"/>
      <c r="AJ658" s="58"/>
      <c r="AK658" s="58"/>
      <c r="AL658" s="55"/>
      <c r="AM658" s="55"/>
      <c r="AN658" s="58"/>
      <c r="AO658" s="55"/>
      <c r="AP658" s="55"/>
      <c r="AQ658" s="55"/>
      <c r="AR658" s="59"/>
      <c r="AS658" s="59"/>
      <c r="AT658" s="56"/>
      <c r="AU658" s="55"/>
      <c r="AV658" s="59"/>
      <c r="AW658" s="55"/>
    </row>
    <row r="659" spans="1:49" ht="25.5" customHeight="1" x14ac:dyDescent="0.3">
      <c r="A659" s="49"/>
      <c r="B659" s="50"/>
      <c r="C659" s="50"/>
      <c r="D659" s="50"/>
      <c r="E659" s="51"/>
      <c r="F659" s="52"/>
      <c r="G659" s="50"/>
      <c r="H659" s="53"/>
      <c r="I659" s="40"/>
      <c r="J659" s="54"/>
      <c r="K659" s="54"/>
      <c r="L659" s="55"/>
      <c r="M659" s="55"/>
      <c r="N659" s="55"/>
      <c r="O659" s="55"/>
      <c r="P659" s="55"/>
      <c r="Q659" s="55"/>
      <c r="R659" s="55"/>
      <c r="S659" s="56"/>
      <c r="T659" s="55"/>
      <c r="U659" s="55"/>
      <c r="V659" s="55"/>
      <c r="W659" s="57"/>
      <c r="X659" s="55"/>
      <c r="Y659" s="55"/>
      <c r="Z659" s="55"/>
      <c r="AA659" s="55"/>
      <c r="AB659" s="55"/>
      <c r="AC659" s="55"/>
      <c r="AD659" s="58"/>
      <c r="AE659" s="55"/>
      <c r="AF659" s="55"/>
      <c r="AG659" s="55"/>
      <c r="AH659" s="55"/>
      <c r="AI659" s="55"/>
      <c r="AJ659" s="58"/>
      <c r="AK659" s="58"/>
      <c r="AL659" s="55"/>
      <c r="AM659" s="55"/>
      <c r="AN659" s="58"/>
      <c r="AO659" s="55"/>
      <c r="AP659" s="55"/>
      <c r="AQ659" s="55"/>
      <c r="AR659" s="59"/>
      <c r="AS659" s="59"/>
      <c r="AT659" s="56"/>
      <c r="AU659" s="55"/>
      <c r="AV659" s="59"/>
      <c r="AW659" s="55"/>
    </row>
    <row r="660" spans="1:49" ht="25.5" customHeight="1" x14ac:dyDescent="0.3">
      <c r="A660" s="49"/>
      <c r="B660" s="50"/>
      <c r="C660" s="50"/>
      <c r="D660" s="50"/>
      <c r="E660" s="51"/>
      <c r="F660" s="52"/>
      <c r="G660" s="50"/>
      <c r="H660" s="53"/>
      <c r="I660" s="40"/>
      <c r="J660" s="54"/>
      <c r="K660" s="54"/>
      <c r="L660" s="55"/>
      <c r="M660" s="55"/>
      <c r="N660" s="55"/>
      <c r="O660" s="55"/>
      <c r="P660" s="55"/>
      <c r="Q660" s="55"/>
      <c r="R660" s="55"/>
      <c r="S660" s="56"/>
      <c r="T660" s="55"/>
      <c r="U660" s="55"/>
      <c r="V660" s="55"/>
      <c r="W660" s="57"/>
      <c r="X660" s="55"/>
      <c r="Y660" s="55"/>
      <c r="Z660" s="55"/>
      <c r="AA660" s="55"/>
      <c r="AB660" s="55"/>
      <c r="AC660" s="55"/>
      <c r="AD660" s="58"/>
      <c r="AE660" s="55"/>
      <c r="AF660" s="55"/>
      <c r="AG660" s="55"/>
      <c r="AH660" s="55"/>
      <c r="AI660" s="55"/>
      <c r="AJ660" s="58"/>
      <c r="AK660" s="58"/>
      <c r="AL660" s="55"/>
      <c r="AM660" s="55"/>
      <c r="AN660" s="58"/>
      <c r="AO660" s="55"/>
      <c r="AP660" s="55"/>
      <c r="AQ660" s="55"/>
      <c r="AR660" s="59"/>
      <c r="AS660" s="59"/>
      <c r="AT660" s="56"/>
      <c r="AU660" s="55"/>
      <c r="AV660" s="59"/>
      <c r="AW660" s="55"/>
    </row>
    <row r="661" spans="1:49" ht="25.5" customHeight="1" x14ac:dyDescent="0.3">
      <c r="A661" s="49"/>
      <c r="B661" s="50"/>
      <c r="C661" s="50"/>
      <c r="D661" s="50"/>
      <c r="E661" s="51"/>
      <c r="F661" s="52"/>
      <c r="G661" s="50"/>
      <c r="H661" s="53"/>
      <c r="I661" s="40"/>
      <c r="J661" s="54"/>
      <c r="K661" s="54"/>
      <c r="L661" s="55"/>
      <c r="M661" s="55"/>
      <c r="N661" s="55"/>
      <c r="O661" s="55"/>
      <c r="P661" s="55"/>
      <c r="Q661" s="55"/>
      <c r="R661" s="55"/>
      <c r="S661" s="56"/>
      <c r="T661" s="55"/>
      <c r="U661" s="55"/>
      <c r="V661" s="55"/>
      <c r="W661" s="57"/>
      <c r="X661" s="55"/>
      <c r="Y661" s="55"/>
      <c r="Z661" s="55"/>
      <c r="AA661" s="55"/>
      <c r="AB661" s="55"/>
      <c r="AC661" s="55"/>
      <c r="AD661" s="58"/>
      <c r="AE661" s="55"/>
      <c r="AF661" s="55"/>
      <c r="AG661" s="55"/>
      <c r="AH661" s="55"/>
      <c r="AI661" s="55"/>
      <c r="AJ661" s="58"/>
      <c r="AK661" s="58"/>
      <c r="AL661" s="55"/>
      <c r="AM661" s="55"/>
      <c r="AN661" s="58"/>
      <c r="AO661" s="55"/>
      <c r="AP661" s="55"/>
      <c r="AQ661" s="55"/>
      <c r="AR661" s="59"/>
      <c r="AS661" s="59"/>
      <c r="AT661" s="56"/>
      <c r="AU661" s="55"/>
      <c r="AV661" s="59"/>
      <c r="AW661" s="55"/>
    </row>
    <row r="662" spans="1:49" ht="25.5" customHeight="1" x14ac:dyDescent="0.3">
      <c r="A662" s="49"/>
      <c r="B662" s="50"/>
      <c r="C662" s="50"/>
      <c r="D662" s="50"/>
      <c r="E662" s="51"/>
      <c r="F662" s="52"/>
      <c r="G662" s="50"/>
      <c r="H662" s="53"/>
      <c r="I662" s="40"/>
      <c r="J662" s="54"/>
      <c r="K662" s="54"/>
      <c r="L662" s="55"/>
      <c r="M662" s="55"/>
      <c r="N662" s="55"/>
      <c r="O662" s="55"/>
      <c r="P662" s="55"/>
      <c r="Q662" s="55"/>
      <c r="R662" s="55"/>
      <c r="S662" s="56"/>
      <c r="T662" s="55"/>
      <c r="U662" s="55"/>
      <c r="V662" s="55"/>
      <c r="W662" s="57"/>
      <c r="X662" s="55"/>
      <c r="Y662" s="55"/>
      <c r="Z662" s="55"/>
      <c r="AA662" s="55"/>
      <c r="AB662" s="55"/>
      <c r="AC662" s="55"/>
      <c r="AD662" s="58"/>
      <c r="AE662" s="55"/>
      <c r="AF662" s="55"/>
      <c r="AG662" s="55"/>
      <c r="AH662" s="55"/>
      <c r="AI662" s="55"/>
      <c r="AJ662" s="58"/>
      <c r="AK662" s="58"/>
      <c r="AL662" s="55"/>
      <c r="AM662" s="55"/>
      <c r="AN662" s="58"/>
      <c r="AO662" s="55"/>
      <c r="AP662" s="55"/>
      <c r="AQ662" s="55"/>
      <c r="AR662" s="59"/>
      <c r="AS662" s="59"/>
      <c r="AT662" s="56"/>
      <c r="AU662" s="55"/>
      <c r="AV662" s="59"/>
      <c r="AW662" s="55"/>
    </row>
    <row r="663" spans="1:49" ht="25.5" customHeight="1" x14ac:dyDescent="0.3">
      <c r="A663" s="49"/>
      <c r="B663" s="50"/>
      <c r="C663" s="50"/>
      <c r="D663" s="50"/>
      <c r="E663" s="51"/>
      <c r="F663" s="52"/>
      <c r="G663" s="50"/>
      <c r="H663" s="53"/>
      <c r="I663" s="40"/>
      <c r="J663" s="54"/>
      <c r="K663" s="54"/>
      <c r="L663" s="55"/>
      <c r="M663" s="55"/>
      <c r="N663" s="55"/>
      <c r="O663" s="55"/>
      <c r="P663" s="55"/>
      <c r="Q663" s="55"/>
      <c r="R663" s="55"/>
      <c r="S663" s="56"/>
      <c r="T663" s="55"/>
      <c r="U663" s="55"/>
      <c r="V663" s="55"/>
      <c r="W663" s="57"/>
      <c r="X663" s="55"/>
      <c r="Y663" s="55"/>
      <c r="Z663" s="55"/>
      <c r="AA663" s="55"/>
      <c r="AB663" s="55"/>
      <c r="AC663" s="55"/>
      <c r="AD663" s="58"/>
      <c r="AE663" s="55"/>
      <c r="AF663" s="55"/>
      <c r="AG663" s="55"/>
      <c r="AH663" s="55"/>
      <c r="AI663" s="55"/>
      <c r="AJ663" s="58"/>
      <c r="AK663" s="58"/>
      <c r="AL663" s="55"/>
      <c r="AM663" s="55"/>
      <c r="AN663" s="58"/>
      <c r="AO663" s="55"/>
      <c r="AP663" s="55"/>
      <c r="AQ663" s="55"/>
      <c r="AR663" s="59"/>
      <c r="AS663" s="59"/>
      <c r="AT663" s="56"/>
      <c r="AU663" s="55"/>
      <c r="AV663" s="59"/>
      <c r="AW663" s="55"/>
    </row>
    <row r="664" spans="1:49" ht="25.5" customHeight="1" x14ac:dyDescent="0.3">
      <c r="A664" s="49"/>
      <c r="B664" s="50"/>
      <c r="C664" s="50"/>
      <c r="D664" s="50"/>
      <c r="E664" s="51"/>
      <c r="F664" s="52"/>
      <c r="G664" s="50"/>
      <c r="H664" s="53"/>
      <c r="I664" s="40"/>
      <c r="J664" s="54"/>
      <c r="K664" s="54"/>
      <c r="L664" s="55"/>
      <c r="M664" s="55"/>
      <c r="N664" s="55"/>
      <c r="O664" s="55"/>
      <c r="P664" s="55"/>
      <c r="Q664" s="55"/>
      <c r="R664" s="55"/>
      <c r="S664" s="56"/>
      <c r="T664" s="55"/>
      <c r="U664" s="55"/>
      <c r="V664" s="55"/>
      <c r="W664" s="57"/>
      <c r="X664" s="55"/>
      <c r="Y664" s="55"/>
      <c r="Z664" s="55"/>
      <c r="AA664" s="55"/>
      <c r="AB664" s="55"/>
      <c r="AC664" s="55"/>
      <c r="AD664" s="58"/>
      <c r="AE664" s="55"/>
      <c r="AF664" s="55"/>
      <c r="AG664" s="55"/>
      <c r="AH664" s="55"/>
      <c r="AI664" s="55"/>
      <c r="AJ664" s="58"/>
      <c r="AK664" s="58"/>
      <c r="AL664" s="55"/>
      <c r="AM664" s="55"/>
      <c r="AN664" s="58"/>
      <c r="AO664" s="55"/>
      <c r="AP664" s="55"/>
      <c r="AQ664" s="55"/>
      <c r="AR664" s="59"/>
      <c r="AS664" s="59"/>
      <c r="AT664" s="56"/>
      <c r="AU664" s="55"/>
      <c r="AV664" s="59"/>
      <c r="AW664" s="55"/>
    </row>
    <row r="665" spans="1:49" ht="25.5" customHeight="1" x14ac:dyDescent="0.3">
      <c r="A665" s="49"/>
      <c r="B665" s="50"/>
      <c r="C665" s="50"/>
      <c r="D665" s="50"/>
      <c r="E665" s="51"/>
      <c r="F665" s="52"/>
      <c r="G665" s="50"/>
      <c r="H665" s="53"/>
      <c r="I665" s="40"/>
      <c r="J665" s="54"/>
      <c r="K665" s="54"/>
      <c r="L665" s="55"/>
      <c r="M665" s="55"/>
      <c r="N665" s="55"/>
      <c r="O665" s="55"/>
      <c r="P665" s="55"/>
      <c r="Q665" s="55"/>
      <c r="R665" s="55"/>
      <c r="S665" s="56"/>
      <c r="T665" s="55"/>
      <c r="U665" s="55"/>
      <c r="V665" s="55"/>
      <c r="W665" s="57"/>
      <c r="X665" s="55"/>
      <c r="Y665" s="55"/>
      <c r="Z665" s="55"/>
      <c r="AA665" s="55"/>
      <c r="AB665" s="55"/>
      <c r="AC665" s="55"/>
      <c r="AD665" s="58"/>
      <c r="AE665" s="55"/>
      <c r="AF665" s="55"/>
      <c r="AG665" s="55"/>
      <c r="AH665" s="55"/>
      <c r="AI665" s="55"/>
      <c r="AJ665" s="58"/>
      <c r="AK665" s="58"/>
      <c r="AL665" s="55"/>
      <c r="AM665" s="55"/>
      <c r="AN665" s="58"/>
      <c r="AO665" s="55"/>
      <c r="AP665" s="55"/>
      <c r="AQ665" s="55"/>
      <c r="AR665" s="59"/>
      <c r="AS665" s="59"/>
      <c r="AT665" s="56"/>
      <c r="AU665" s="55"/>
      <c r="AV665" s="59"/>
      <c r="AW665" s="55"/>
    </row>
    <row r="666" spans="1:49" ht="25.5" customHeight="1" x14ac:dyDescent="0.3">
      <c r="A666" s="49"/>
      <c r="B666" s="50"/>
      <c r="C666" s="50"/>
      <c r="D666" s="50"/>
      <c r="E666" s="51"/>
      <c r="F666" s="52"/>
      <c r="G666" s="50"/>
      <c r="H666" s="53"/>
      <c r="I666" s="40"/>
      <c r="J666" s="54"/>
      <c r="K666" s="54"/>
      <c r="L666" s="55"/>
      <c r="M666" s="55"/>
      <c r="N666" s="55"/>
      <c r="O666" s="55"/>
      <c r="P666" s="55"/>
      <c r="Q666" s="55"/>
      <c r="R666" s="55"/>
      <c r="S666" s="56"/>
      <c r="T666" s="55"/>
      <c r="U666" s="55"/>
      <c r="V666" s="55"/>
      <c r="W666" s="57"/>
      <c r="X666" s="55"/>
      <c r="Y666" s="55"/>
      <c r="Z666" s="55"/>
      <c r="AA666" s="55"/>
      <c r="AB666" s="55"/>
      <c r="AC666" s="55"/>
      <c r="AD666" s="58"/>
      <c r="AE666" s="55"/>
      <c r="AF666" s="55"/>
      <c r="AG666" s="55"/>
      <c r="AH666" s="55"/>
      <c r="AI666" s="55"/>
      <c r="AJ666" s="58"/>
      <c r="AK666" s="58"/>
      <c r="AL666" s="55"/>
      <c r="AM666" s="55"/>
      <c r="AN666" s="58"/>
      <c r="AO666" s="55"/>
      <c r="AP666" s="55"/>
      <c r="AQ666" s="55"/>
      <c r="AR666" s="59"/>
      <c r="AS666" s="59"/>
      <c r="AT666" s="56"/>
      <c r="AU666" s="55"/>
      <c r="AV666" s="59"/>
      <c r="AW666" s="55"/>
    </row>
    <row r="667" spans="1:49" ht="25.5" customHeight="1" x14ac:dyDescent="0.3">
      <c r="A667" s="49"/>
      <c r="B667" s="50"/>
      <c r="C667" s="50"/>
      <c r="D667" s="50"/>
      <c r="E667" s="51"/>
      <c r="F667" s="52"/>
      <c r="G667" s="50"/>
      <c r="H667" s="53"/>
      <c r="I667" s="40"/>
      <c r="J667" s="54"/>
      <c r="K667" s="54"/>
      <c r="L667" s="55"/>
      <c r="M667" s="55"/>
      <c r="N667" s="55"/>
      <c r="O667" s="55"/>
      <c r="P667" s="55"/>
      <c r="Q667" s="55"/>
      <c r="R667" s="55"/>
      <c r="S667" s="56"/>
      <c r="T667" s="55"/>
      <c r="U667" s="55"/>
      <c r="V667" s="55"/>
      <c r="W667" s="57"/>
      <c r="X667" s="55"/>
      <c r="Y667" s="55"/>
      <c r="Z667" s="55"/>
      <c r="AA667" s="55"/>
      <c r="AB667" s="55"/>
      <c r="AC667" s="55"/>
      <c r="AD667" s="58"/>
      <c r="AE667" s="55"/>
      <c r="AF667" s="55"/>
      <c r="AG667" s="55"/>
      <c r="AH667" s="55"/>
      <c r="AI667" s="55"/>
      <c r="AJ667" s="58"/>
      <c r="AK667" s="58"/>
      <c r="AL667" s="55"/>
      <c r="AM667" s="55"/>
      <c r="AN667" s="58"/>
      <c r="AO667" s="55"/>
      <c r="AP667" s="55"/>
      <c r="AQ667" s="55"/>
      <c r="AR667" s="59"/>
      <c r="AS667" s="59"/>
      <c r="AT667" s="56"/>
      <c r="AU667" s="55"/>
      <c r="AV667" s="59"/>
      <c r="AW667" s="55"/>
    </row>
    <row r="668" spans="1:49" ht="25.5" customHeight="1" x14ac:dyDescent="0.3">
      <c r="A668" s="49"/>
      <c r="B668" s="50"/>
      <c r="C668" s="50"/>
      <c r="D668" s="50"/>
      <c r="E668" s="51"/>
      <c r="F668" s="52"/>
      <c r="G668" s="50"/>
      <c r="H668" s="53"/>
      <c r="I668" s="40"/>
      <c r="J668" s="54"/>
      <c r="K668" s="54"/>
      <c r="L668" s="55"/>
      <c r="M668" s="55"/>
      <c r="N668" s="55"/>
      <c r="O668" s="55"/>
      <c r="P668" s="55"/>
      <c r="Q668" s="55"/>
      <c r="R668" s="55"/>
      <c r="S668" s="56"/>
      <c r="T668" s="55"/>
      <c r="U668" s="55"/>
      <c r="V668" s="55"/>
      <c r="W668" s="57"/>
      <c r="X668" s="55"/>
      <c r="Y668" s="55"/>
      <c r="Z668" s="55"/>
      <c r="AA668" s="55"/>
      <c r="AB668" s="55"/>
      <c r="AC668" s="55"/>
      <c r="AD668" s="58"/>
      <c r="AE668" s="55"/>
      <c r="AF668" s="55"/>
      <c r="AG668" s="55"/>
      <c r="AH668" s="55"/>
      <c r="AI668" s="55"/>
      <c r="AJ668" s="58"/>
      <c r="AK668" s="58"/>
      <c r="AL668" s="55"/>
      <c r="AM668" s="55"/>
      <c r="AN668" s="58"/>
      <c r="AO668" s="55"/>
      <c r="AP668" s="55"/>
      <c r="AQ668" s="55"/>
      <c r="AR668" s="59"/>
      <c r="AS668" s="59"/>
      <c r="AT668" s="56"/>
      <c r="AU668" s="55"/>
      <c r="AV668" s="59"/>
      <c r="AW668" s="55"/>
    </row>
    <row r="669" spans="1:49" ht="25.5" customHeight="1" x14ac:dyDescent="0.3">
      <c r="A669" s="49"/>
      <c r="B669" s="50"/>
      <c r="C669" s="50"/>
      <c r="D669" s="50"/>
      <c r="E669" s="51"/>
      <c r="F669" s="52"/>
      <c r="G669" s="50"/>
      <c r="H669" s="53"/>
      <c r="I669" s="40"/>
      <c r="J669" s="54"/>
      <c r="K669" s="54"/>
      <c r="L669" s="55"/>
      <c r="M669" s="55"/>
      <c r="N669" s="55"/>
      <c r="O669" s="55"/>
      <c r="P669" s="55"/>
      <c r="Q669" s="55"/>
      <c r="R669" s="55"/>
      <c r="S669" s="56"/>
      <c r="T669" s="55"/>
      <c r="U669" s="55"/>
      <c r="V669" s="55"/>
      <c r="W669" s="57"/>
      <c r="X669" s="55"/>
      <c r="Y669" s="55"/>
      <c r="Z669" s="55"/>
      <c r="AA669" s="55"/>
      <c r="AB669" s="55"/>
      <c r="AC669" s="55"/>
      <c r="AD669" s="58"/>
      <c r="AE669" s="55"/>
      <c r="AF669" s="55"/>
      <c r="AG669" s="55"/>
      <c r="AH669" s="55"/>
      <c r="AI669" s="55"/>
      <c r="AJ669" s="58"/>
      <c r="AK669" s="58"/>
      <c r="AL669" s="55"/>
      <c r="AM669" s="55"/>
      <c r="AN669" s="58"/>
      <c r="AO669" s="55"/>
      <c r="AP669" s="55"/>
      <c r="AQ669" s="55"/>
      <c r="AR669" s="59"/>
      <c r="AS669" s="59"/>
      <c r="AT669" s="56"/>
      <c r="AU669" s="55"/>
      <c r="AV669" s="59"/>
      <c r="AW669" s="55"/>
    </row>
    <row r="670" spans="1:49" ht="25.5" customHeight="1" x14ac:dyDescent="0.3">
      <c r="A670" s="49"/>
      <c r="B670" s="50"/>
      <c r="C670" s="50"/>
      <c r="D670" s="50"/>
      <c r="E670" s="51"/>
      <c r="F670" s="52"/>
      <c r="G670" s="50"/>
      <c r="H670" s="53"/>
      <c r="I670" s="40"/>
      <c r="J670" s="54"/>
      <c r="K670" s="54"/>
      <c r="L670" s="55"/>
      <c r="M670" s="55"/>
      <c r="N670" s="55"/>
      <c r="O670" s="55"/>
      <c r="P670" s="55"/>
      <c r="Q670" s="55"/>
      <c r="R670" s="55"/>
      <c r="S670" s="56"/>
      <c r="T670" s="55"/>
      <c r="U670" s="55"/>
      <c r="V670" s="55"/>
      <c r="W670" s="57"/>
      <c r="X670" s="55"/>
      <c r="Y670" s="55"/>
      <c r="Z670" s="55"/>
      <c r="AA670" s="55"/>
      <c r="AB670" s="55"/>
      <c r="AC670" s="55"/>
      <c r="AD670" s="58"/>
      <c r="AE670" s="55"/>
      <c r="AF670" s="55"/>
      <c r="AG670" s="55"/>
      <c r="AH670" s="55"/>
      <c r="AI670" s="55"/>
      <c r="AJ670" s="58"/>
      <c r="AK670" s="58"/>
      <c r="AL670" s="55"/>
      <c r="AM670" s="55"/>
      <c r="AN670" s="58"/>
      <c r="AO670" s="55"/>
      <c r="AP670" s="55"/>
      <c r="AQ670" s="55"/>
      <c r="AR670" s="59"/>
      <c r="AS670" s="59"/>
      <c r="AT670" s="56"/>
      <c r="AU670" s="55"/>
      <c r="AV670" s="59"/>
      <c r="AW670" s="55"/>
    </row>
    <row r="671" spans="1:49" ht="25.5" customHeight="1" x14ac:dyDescent="0.3">
      <c r="A671" s="49"/>
      <c r="B671" s="50"/>
      <c r="C671" s="50"/>
      <c r="D671" s="50"/>
      <c r="E671" s="51"/>
      <c r="F671" s="52"/>
      <c r="G671" s="50"/>
      <c r="H671" s="53"/>
      <c r="I671" s="40"/>
      <c r="J671" s="54"/>
      <c r="K671" s="54"/>
      <c r="L671" s="55"/>
      <c r="M671" s="55"/>
      <c r="N671" s="55"/>
      <c r="O671" s="55"/>
      <c r="P671" s="55"/>
      <c r="Q671" s="55"/>
      <c r="R671" s="55"/>
      <c r="S671" s="56"/>
      <c r="T671" s="55"/>
      <c r="U671" s="55"/>
      <c r="V671" s="55"/>
      <c r="W671" s="57"/>
      <c r="X671" s="55"/>
      <c r="Y671" s="55"/>
      <c r="Z671" s="55"/>
      <c r="AA671" s="55"/>
      <c r="AB671" s="55"/>
      <c r="AC671" s="55"/>
      <c r="AD671" s="58"/>
      <c r="AE671" s="55"/>
      <c r="AF671" s="55"/>
      <c r="AG671" s="55"/>
      <c r="AH671" s="55"/>
      <c r="AI671" s="55"/>
      <c r="AJ671" s="58"/>
      <c r="AK671" s="58"/>
      <c r="AL671" s="55"/>
      <c r="AM671" s="55"/>
      <c r="AN671" s="58"/>
      <c r="AO671" s="55"/>
      <c r="AP671" s="55"/>
      <c r="AQ671" s="55"/>
      <c r="AR671" s="59"/>
      <c r="AS671" s="59"/>
      <c r="AT671" s="56"/>
      <c r="AU671" s="55"/>
      <c r="AV671" s="59"/>
      <c r="AW671" s="55"/>
    </row>
    <row r="672" spans="1:49" ht="25.5" customHeight="1" x14ac:dyDescent="0.3">
      <c r="A672" s="49"/>
      <c r="B672" s="50"/>
      <c r="C672" s="50"/>
      <c r="D672" s="50"/>
      <c r="E672" s="51"/>
      <c r="F672" s="52"/>
      <c r="G672" s="50"/>
      <c r="H672" s="53"/>
      <c r="I672" s="40"/>
      <c r="J672" s="54"/>
      <c r="K672" s="54"/>
      <c r="L672" s="55"/>
      <c r="M672" s="55"/>
      <c r="N672" s="55"/>
      <c r="O672" s="55"/>
      <c r="P672" s="55"/>
      <c r="Q672" s="55"/>
      <c r="R672" s="55"/>
      <c r="S672" s="56"/>
      <c r="T672" s="55"/>
      <c r="U672" s="55"/>
      <c r="V672" s="55"/>
      <c r="W672" s="57"/>
      <c r="X672" s="55"/>
      <c r="Y672" s="55"/>
      <c r="Z672" s="55"/>
      <c r="AA672" s="55"/>
      <c r="AB672" s="55"/>
      <c r="AC672" s="55"/>
      <c r="AD672" s="58"/>
      <c r="AE672" s="55"/>
      <c r="AF672" s="55"/>
      <c r="AG672" s="55"/>
      <c r="AH672" s="55"/>
      <c r="AI672" s="55"/>
      <c r="AJ672" s="58"/>
      <c r="AK672" s="58"/>
      <c r="AL672" s="55"/>
      <c r="AM672" s="55"/>
      <c r="AN672" s="58"/>
      <c r="AO672" s="55"/>
      <c r="AP672" s="55"/>
      <c r="AQ672" s="55"/>
      <c r="AR672" s="59"/>
      <c r="AS672" s="59"/>
      <c r="AT672" s="56"/>
      <c r="AU672" s="55"/>
      <c r="AV672" s="59"/>
      <c r="AW672" s="55"/>
    </row>
    <row r="673" spans="1:49" ht="25.5" customHeight="1" x14ac:dyDescent="0.3">
      <c r="A673" s="49"/>
      <c r="B673" s="50"/>
      <c r="C673" s="50"/>
      <c r="D673" s="50"/>
      <c r="E673" s="51"/>
      <c r="F673" s="52"/>
      <c r="G673" s="50"/>
      <c r="H673" s="53"/>
      <c r="I673" s="40"/>
      <c r="J673" s="54"/>
      <c r="K673" s="54"/>
      <c r="L673" s="55"/>
      <c r="M673" s="55"/>
      <c r="N673" s="55"/>
      <c r="O673" s="55"/>
      <c r="P673" s="55"/>
      <c r="Q673" s="55"/>
      <c r="R673" s="55"/>
      <c r="S673" s="56"/>
      <c r="T673" s="55"/>
      <c r="U673" s="55"/>
      <c r="V673" s="55"/>
      <c r="W673" s="57"/>
      <c r="X673" s="55"/>
      <c r="Y673" s="55"/>
      <c r="Z673" s="55"/>
      <c r="AA673" s="55"/>
      <c r="AB673" s="55"/>
      <c r="AC673" s="55"/>
      <c r="AD673" s="58"/>
      <c r="AE673" s="55"/>
      <c r="AF673" s="55"/>
      <c r="AG673" s="55"/>
      <c r="AH673" s="55"/>
      <c r="AI673" s="55"/>
      <c r="AJ673" s="58"/>
      <c r="AK673" s="58"/>
      <c r="AL673" s="55"/>
      <c r="AM673" s="55"/>
      <c r="AN673" s="58"/>
      <c r="AO673" s="55"/>
      <c r="AP673" s="55"/>
      <c r="AQ673" s="55"/>
      <c r="AR673" s="59"/>
      <c r="AS673" s="59"/>
      <c r="AT673" s="56"/>
      <c r="AU673" s="55"/>
      <c r="AV673" s="59"/>
      <c r="AW673" s="55"/>
    </row>
    <row r="674" spans="1:49" ht="25.5" customHeight="1" x14ac:dyDescent="0.3">
      <c r="A674" s="49"/>
      <c r="B674" s="50"/>
      <c r="C674" s="50"/>
      <c r="D674" s="50"/>
      <c r="E674" s="51"/>
      <c r="F674" s="52"/>
      <c r="G674" s="50"/>
      <c r="H674" s="53"/>
      <c r="I674" s="40"/>
      <c r="J674" s="54"/>
      <c r="K674" s="54"/>
      <c r="L674" s="55"/>
      <c r="M674" s="55"/>
      <c r="N674" s="55"/>
      <c r="O674" s="55"/>
      <c r="P674" s="55"/>
      <c r="Q674" s="55"/>
      <c r="R674" s="55"/>
      <c r="S674" s="56"/>
      <c r="T674" s="55"/>
      <c r="U674" s="55"/>
      <c r="V674" s="55"/>
      <c r="W674" s="57"/>
      <c r="X674" s="55"/>
      <c r="Y674" s="55"/>
      <c r="Z674" s="55"/>
      <c r="AA674" s="55"/>
      <c r="AB674" s="55"/>
      <c r="AC674" s="55"/>
      <c r="AD674" s="58"/>
      <c r="AE674" s="55"/>
      <c r="AF674" s="55"/>
      <c r="AG674" s="55"/>
      <c r="AH674" s="55"/>
      <c r="AI674" s="55"/>
      <c r="AJ674" s="58"/>
      <c r="AK674" s="58"/>
      <c r="AL674" s="55"/>
      <c r="AM674" s="55"/>
      <c r="AN674" s="58"/>
      <c r="AO674" s="55"/>
      <c r="AP674" s="55"/>
      <c r="AQ674" s="55"/>
      <c r="AR674" s="59"/>
      <c r="AS674" s="59"/>
      <c r="AT674" s="56"/>
      <c r="AU674" s="55"/>
      <c r="AV674" s="59"/>
      <c r="AW674" s="55"/>
    </row>
    <row r="675" spans="1:49" ht="25.5" customHeight="1" x14ac:dyDescent="0.3">
      <c r="A675" s="49"/>
      <c r="B675" s="50"/>
      <c r="C675" s="50"/>
      <c r="D675" s="50"/>
      <c r="E675" s="51"/>
      <c r="F675" s="52"/>
      <c r="G675" s="50"/>
      <c r="H675" s="53"/>
      <c r="I675" s="40"/>
      <c r="J675" s="54"/>
      <c r="K675" s="54"/>
      <c r="L675" s="55"/>
      <c r="M675" s="55"/>
      <c r="N675" s="55"/>
      <c r="O675" s="55"/>
      <c r="P675" s="55"/>
      <c r="Q675" s="55"/>
      <c r="R675" s="55"/>
      <c r="S675" s="56"/>
      <c r="T675" s="55"/>
      <c r="U675" s="55"/>
      <c r="V675" s="55"/>
      <c r="W675" s="57"/>
      <c r="X675" s="55"/>
      <c r="Y675" s="55"/>
      <c r="Z675" s="55"/>
      <c r="AA675" s="55"/>
      <c r="AB675" s="55"/>
      <c r="AC675" s="55"/>
      <c r="AD675" s="58"/>
      <c r="AE675" s="55"/>
      <c r="AF675" s="55"/>
      <c r="AG675" s="55"/>
      <c r="AH675" s="55"/>
      <c r="AI675" s="55"/>
      <c r="AJ675" s="58"/>
      <c r="AK675" s="58"/>
      <c r="AL675" s="55"/>
      <c r="AM675" s="55"/>
      <c r="AN675" s="58"/>
      <c r="AO675" s="55"/>
      <c r="AP675" s="55"/>
      <c r="AQ675" s="55"/>
      <c r="AR675" s="59"/>
      <c r="AS675" s="59"/>
      <c r="AT675" s="56"/>
      <c r="AU675" s="55"/>
      <c r="AV675" s="59"/>
      <c r="AW675" s="55"/>
    </row>
    <row r="676" spans="1:49" ht="25.5" customHeight="1" x14ac:dyDescent="0.3">
      <c r="A676" s="49"/>
      <c r="B676" s="50"/>
      <c r="C676" s="50"/>
      <c r="D676" s="50"/>
      <c r="E676" s="51"/>
      <c r="F676" s="52"/>
      <c r="G676" s="50"/>
      <c r="H676" s="53"/>
      <c r="I676" s="40"/>
      <c r="J676" s="54"/>
      <c r="K676" s="54"/>
      <c r="L676" s="55"/>
      <c r="M676" s="55"/>
      <c r="N676" s="55"/>
      <c r="O676" s="55"/>
      <c r="P676" s="55"/>
      <c r="Q676" s="55"/>
      <c r="R676" s="55"/>
      <c r="S676" s="56"/>
      <c r="T676" s="55"/>
      <c r="U676" s="55"/>
      <c r="V676" s="55"/>
      <c r="W676" s="57"/>
      <c r="X676" s="55"/>
      <c r="Y676" s="55"/>
      <c r="Z676" s="55"/>
      <c r="AA676" s="55"/>
      <c r="AB676" s="55"/>
      <c r="AC676" s="55"/>
      <c r="AD676" s="58"/>
      <c r="AE676" s="55"/>
      <c r="AF676" s="55"/>
      <c r="AG676" s="55"/>
      <c r="AH676" s="55"/>
      <c r="AI676" s="55"/>
      <c r="AJ676" s="58"/>
      <c r="AK676" s="58"/>
      <c r="AL676" s="55"/>
      <c r="AM676" s="55"/>
      <c r="AN676" s="58"/>
      <c r="AO676" s="55"/>
      <c r="AP676" s="55"/>
      <c r="AQ676" s="55"/>
      <c r="AR676" s="59"/>
      <c r="AS676" s="59"/>
      <c r="AT676" s="56"/>
      <c r="AU676" s="55"/>
      <c r="AV676" s="59"/>
      <c r="AW676" s="55"/>
    </row>
    <row r="677" spans="1:49" ht="25.5" customHeight="1" x14ac:dyDescent="0.3">
      <c r="A677" s="49"/>
      <c r="B677" s="50"/>
      <c r="C677" s="50"/>
      <c r="D677" s="50"/>
      <c r="E677" s="51"/>
      <c r="F677" s="52"/>
      <c r="G677" s="50"/>
      <c r="H677" s="53"/>
      <c r="I677" s="40"/>
      <c r="J677" s="54"/>
      <c r="K677" s="54"/>
      <c r="L677" s="55"/>
      <c r="M677" s="55"/>
      <c r="N677" s="55"/>
      <c r="O677" s="55"/>
      <c r="P677" s="55"/>
      <c r="Q677" s="55"/>
      <c r="R677" s="55"/>
      <c r="S677" s="56"/>
      <c r="T677" s="55"/>
      <c r="U677" s="55"/>
      <c r="V677" s="55"/>
      <c r="W677" s="57"/>
      <c r="X677" s="55"/>
      <c r="Y677" s="55"/>
      <c r="Z677" s="55"/>
      <c r="AA677" s="55"/>
      <c r="AB677" s="55"/>
      <c r="AC677" s="55"/>
      <c r="AD677" s="58"/>
      <c r="AE677" s="55"/>
      <c r="AF677" s="55"/>
      <c r="AG677" s="55"/>
      <c r="AH677" s="55"/>
      <c r="AI677" s="55"/>
      <c r="AJ677" s="58"/>
      <c r="AK677" s="58"/>
      <c r="AL677" s="55"/>
      <c r="AM677" s="55"/>
      <c r="AN677" s="58"/>
      <c r="AO677" s="55"/>
      <c r="AP677" s="55"/>
      <c r="AQ677" s="55"/>
      <c r="AR677" s="59"/>
      <c r="AS677" s="59"/>
      <c r="AT677" s="56"/>
      <c r="AU677" s="55"/>
      <c r="AV677" s="59"/>
      <c r="AW677" s="55"/>
    </row>
    <row r="678" spans="1:49" ht="25.5" customHeight="1" x14ac:dyDescent="0.3">
      <c r="A678" s="49"/>
      <c r="B678" s="50"/>
      <c r="C678" s="50"/>
      <c r="D678" s="50"/>
      <c r="E678" s="51"/>
      <c r="F678" s="52"/>
      <c r="G678" s="50"/>
      <c r="H678" s="53"/>
      <c r="I678" s="40"/>
      <c r="J678" s="54"/>
      <c r="K678" s="54"/>
      <c r="L678" s="55"/>
      <c r="M678" s="55"/>
      <c r="N678" s="55"/>
      <c r="O678" s="55"/>
      <c r="P678" s="55"/>
      <c r="Q678" s="55"/>
      <c r="R678" s="55"/>
      <c r="S678" s="56"/>
      <c r="T678" s="55"/>
      <c r="U678" s="55"/>
      <c r="V678" s="55"/>
      <c r="W678" s="57"/>
      <c r="X678" s="55"/>
      <c r="Y678" s="55"/>
      <c r="Z678" s="55"/>
      <c r="AA678" s="55"/>
      <c r="AB678" s="55"/>
      <c r="AC678" s="55"/>
      <c r="AD678" s="58"/>
      <c r="AE678" s="55"/>
      <c r="AF678" s="55"/>
      <c r="AG678" s="55"/>
      <c r="AH678" s="55"/>
      <c r="AI678" s="55"/>
      <c r="AJ678" s="58"/>
      <c r="AK678" s="58"/>
      <c r="AL678" s="55"/>
      <c r="AM678" s="55"/>
      <c r="AN678" s="58"/>
      <c r="AO678" s="55"/>
      <c r="AP678" s="55"/>
      <c r="AQ678" s="55"/>
      <c r="AR678" s="59"/>
      <c r="AS678" s="59"/>
      <c r="AT678" s="56"/>
      <c r="AU678" s="55"/>
      <c r="AV678" s="59"/>
      <c r="AW678" s="55"/>
    </row>
    <row r="679" spans="1:49" ht="25.5" customHeight="1" x14ac:dyDescent="0.3">
      <c r="A679" s="49"/>
      <c r="B679" s="50"/>
      <c r="C679" s="50"/>
      <c r="D679" s="50"/>
      <c r="E679" s="51"/>
      <c r="F679" s="52"/>
      <c r="G679" s="50"/>
      <c r="H679" s="53"/>
      <c r="I679" s="40"/>
      <c r="J679" s="54"/>
      <c r="K679" s="54"/>
      <c r="L679" s="55"/>
      <c r="M679" s="55"/>
      <c r="N679" s="55"/>
      <c r="O679" s="55"/>
      <c r="P679" s="55"/>
      <c r="Q679" s="55"/>
      <c r="R679" s="55"/>
      <c r="S679" s="56"/>
      <c r="T679" s="55"/>
      <c r="U679" s="55"/>
      <c r="V679" s="55"/>
      <c r="W679" s="57"/>
      <c r="X679" s="55"/>
      <c r="Y679" s="55"/>
      <c r="Z679" s="55"/>
      <c r="AA679" s="55"/>
      <c r="AB679" s="55"/>
      <c r="AC679" s="55"/>
      <c r="AD679" s="58"/>
      <c r="AE679" s="55"/>
      <c r="AF679" s="55"/>
      <c r="AG679" s="55"/>
      <c r="AH679" s="55"/>
      <c r="AI679" s="55"/>
      <c r="AJ679" s="58"/>
      <c r="AK679" s="58"/>
      <c r="AL679" s="55"/>
      <c r="AM679" s="55"/>
      <c r="AN679" s="58"/>
      <c r="AO679" s="55"/>
      <c r="AP679" s="55"/>
      <c r="AQ679" s="55"/>
      <c r="AR679" s="59"/>
      <c r="AS679" s="59"/>
      <c r="AT679" s="56"/>
      <c r="AU679" s="55"/>
      <c r="AV679" s="59"/>
      <c r="AW679" s="55"/>
    </row>
    <row r="680" spans="1:49" ht="25.5" customHeight="1" x14ac:dyDescent="0.3">
      <c r="A680" s="49"/>
      <c r="B680" s="50"/>
      <c r="C680" s="50"/>
      <c r="D680" s="50"/>
      <c r="E680" s="51"/>
      <c r="F680" s="52"/>
      <c r="G680" s="50"/>
      <c r="H680" s="53"/>
      <c r="I680" s="40"/>
      <c r="J680" s="54"/>
      <c r="K680" s="54"/>
      <c r="L680" s="55"/>
      <c r="M680" s="55"/>
      <c r="N680" s="55"/>
      <c r="O680" s="55"/>
      <c r="P680" s="55"/>
      <c r="Q680" s="55"/>
      <c r="R680" s="55"/>
      <c r="S680" s="56"/>
      <c r="T680" s="55"/>
      <c r="U680" s="55"/>
      <c r="V680" s="55"/>
      <c r="W680" s="57"/>
      <c r="X680" s="55"/>
      <c r="Y680" s="55"/>
      <c r="Z680" s="55"/>
      <c r="AA680" s="55"/>
      <c r="AB680" s="55"/>
      <c r="AC680" s="55"/>
      <c r="AD680" s="58"/>
      <c r="AE680" s="55"/>
      <c r="AF680" s="55"/>
      <c r="AG680" s="55"/>
      <c r="AH680" s="55"/>
      <c r="AI680" s="55"/>
      <c r="AJ680" s="58"/>
      <c r="AK680" s="58"/>
      <c r="AL680" s="55"/>
      <c r="AM680" s="55"/>
      <c r="AN680" s="58"/>
      <c r="AO680" s="55"/>
      <c r="AP680" s="55"/>
      <c r="AQ680" s="55"/>
      <c r="AR680" s="59"/>
      <c r="AS680" s="59"/>
      <c r="AT680" s="56"/>
      <c r="AU680" s="55"/>
      <c r="AV680" s="59"/>
      <c r="AW680" s="55"/>
    </row>
    <row r="681" spans="1:49" ht="25.5" customHeight="1" x14ac:dyDescent="0.3">
      <c r="A681" s="49"/>
      <c r="B681" s="50"/>
      <c r="C681" s="50"/>
      <c r="D681" s="50"/>
      <c r="E681" s="51"/>
      <c r="F681" s="52"/>
      <c r="G681" s="50"/>
      <c r="H681" s="53"/>
      <c r="I681" s="40"/>
      <c r="J681" s="54"/>
      <c r="K681" s="54"/>
      <c r="L681" s="55"/>
      <c r="M681" s="55"/>
      <c r="N681" s="55"/>
      <c r="O681" s="55"/>
      <c r="P681" s="55"/>
      <c r="Q681" s="55"/>
      <c r="R681" s="55"/>
      <c r="S681" s="56"/>
      <c r="T681" s="55"/>
      <c r="U681" s="55"/>
      <c r="V681" s="55"/>
      <c r="W681" s="57"/>
      <c r="X681" s="55"/>
      <c r="Y681" s="55"/>
      <c r="Z681" s="55"/>
      <c r="AA681" s="55"/>
      <c r="AB681" s="55"/>
      <c r="AC681" s="55"/>
      <c r="AD681" s="58"/>
      <c r="AE681" s="55"/>
      <c r="AF681" s="55"/>
      <c r="AG681" s="55"/>
      <c r="AH681" s="55"/>
      <c r="AI681" s="55"/>
      <c r="AJ681" s="58"/>
      <c r="AK681" s="58"/>
      <c r="AL681" s="55"/>
      <c r="AM681" s="55"/>
      <c r="AN681" s="58"/>
      <c r="AO681" s="55"/>
      <c r="AP681" s="55"/>
      <c r="AQ681" s="55"/>
      <c r="AR681" s="59"/>
      <c r="AS681" s="59"/>
      <c r="AT681" s="56"/>
      <c r="AU681" s="55"/>
      <c r="AV681" s="59"/>
      <c r="AW681" s="55"/>
    </row>
    <row r="682" spans="1:49" ht="25.5" customHeight="1" x14ac:dyDescent="0.3">
      <c r="A682" s="49"/>
      <c r="B682" s="50"/>
      <c r="C682" s="50"/>
      <c r="D682" s="50"/>
      <c r="E682" s="51"/>
      <c r="F682" s="52"/>
      <c r="G682" s="50"/>
      <c r="H682" s="53"/>
      <c r="I682" s="40"/>
      <c r="J682" s="54"/>
      <c r="K682" s="54"/>
      <c r="L682" s="55"/>
      <c r="M682" s="55"/>
      <c r="N682" s="55"/>
      <c r="O682" s="55"/>
      <c r="P682" s="55"/>
      <c r="Q682" s="55"/>
      <c r="R682" s="55"/>
      <c r="S682" s="56"/>
      <c r="T682" s="55"/>
      <c r="U682" s="55"/>
      <c r="V682" s="55"/>
      <c r="W682" s="57"/>
      <c r="X682" s="55"/>
      <c r="Y682" s="55"/>
      <c r="Z682" s="55"/>
      <c r="AA682" s="55"/>
      <c r="AB682" s="55"/>
      <c r="AC682" s="55"/>
      <c r="AD682" s="58"/>
      <c r="AE682" s="55"/>
      <c r="AF682" s="55"/>
      <c r="AG682" s="55"/>
      <c r="AH682" s="55"/>
      <c r="AI682" s="55"/>
      <c r="AJ682" s="58"/>
      <c r="AK682" s="58"/>
      <c r="AL682" s="55"/>
      <c r="AM682" s="55"/>
      <c r="AN682" s="58"/>
      <c r="AO682" s="55"/>
      <c r="AP682" s="55"/>
      <c r="AQ682" s="55"/>
      <c r="AR682" s="59"/>
      <c r="AS682" s="59"/>
      <c r="AT682" s="56"/>
      <c r="AU682" s="55"/>
      <c r="AV682" s="59"/>
      <c r="AW682" s="55"/>
    </row>
    <row r="683" spans="1:49" ht="25.5" customHeight="1" x14ac:dyDescent="0.3">
      <c r="A683" s="49"/>
      <c r="B683" s="50"/>
      <c r="C683" s="50"/>
      <c r="D683" s="50"/>
      <c r="E683" s="51"/>
      <c r="F683" s="52"/>
      <c r="G683" s="50"/>
      <c r="H683" s="53"/>
      <c r="I683" s="40"/>
      <c r="J683" s="54"/>
      <c r="K683" s="54"/>
      <c r="L683" s="55"/>
      <c r="M683" s="55"/>
      <c r="N683" s="55"/>
      <c r="O683" s="55"/>
      <c r="P683" s="55"/>
      <c r="Q683" s="55"/>
      <c r="R683" s="55"/>
      <c r="S683" s="56"/>
      <c r="T683" s="55"/>
      <c r="U683" s="55"/>
      <c r="V683" s="55"/>
      <c r="W683" s="57"/>
      <c r="X683" s="55"/>
      <c r="Y683" s="55"/>
      <c r="Z683" s="55"/>
      <c r="AA683" s="55"/>
      <c r="AB683" s="55"/>
      <c r="AC683" s="55"/>
      <c r="AD683" s="58"/>
      <c r="AE683" s="55"/>
      <c r="AF683" s="55"/>
      <c r="AG683" s="55"/>
      <c r="AH683" s="55"/>
      <c r="AI683" s="55"/>
      <c r="AJ683" s="58"/>
      <c r="AK683" s="58"/>
      <c r="AL683" s="55"/>
      <c r="AM683" s="55"/>
      <c r="AN683" s="58"/>
      <c r="AO683" s="55"/>
      <c r="AP683" s="55"/>
      <c r="AQ683" s="55"/>
      <c r="AR683" s="59"/>
      <c r="AS683" s="59"/>
      <c r="AT683" s="56"/>
      <c r="AU683" s="55"/>
      <c r="AV683" s="59"/>
      <c r="AW683" s="55"/>
    </row>
    <row r="684" spans="1:49" ht="25.5" customHeight="1" x14ac:dyDescent="0.3">
      <c r="A684" s="49"/>
      <c r="B684" s="50"/>
      <c r="C684" s="50"/>
      <c r="D684" s="50"/>
      <c r="E684" s="51"/>
      <c r="F684" s="52"/>
      <c r="G684" s="50"/>
      <c r="H684" s="53"/>
      <c r="I684" s="40"/>
      <c r="J684" s="54"/>
      <c r="K684" s="54"/>
      <c r="L684" s="55"/>
      <c r="M684" s="55"/>
      <c r="N684" s="55"/>
      <c r="O684" s="55"/>
      <c r="P684" s="55"/>
      <c r="Q684" s="55"/>
      <c r="R684" s="55"/>
      <c r="S684" s="56"/>
      <c r="T684" s="55"/>
      <c r="U684" s="55"/>
      <c r="V684" s="55"/>
      <c r="W684" s="57"/>
      <c r="X684" s="55"/>
      <c r="Y684" s="55"/>
      <c r="Z684" s="55"/>
      <c r="AA684" s="55"/>
      <c r="AB684" s="55"/>
      <c r="AC684" s="55"/>
      <c r="AD684" s="58"/>
      <c r="AE684" s="55"/>
      <c r="AF684" s="55"/>
      <c r="AG684" s="55"/>
      <c r="AH684" s="55"/>
      <c r="AI684" s="55"/>
      <c r="AJ684" s="58"/>
      <c r="AK684" s="58"/>
      <c r="AL684" s="55"/>
      <c r="AM684" s="55"/>
      <c r="AN684" s="58"/>
      <c r="AO684" s="55"/>
      <c r="AP684" s="55"/>
      <c r="AQ684" s="55"/>
      <c r="AR684" s="59"/>
      <c r="AS684" s="59"/>
      <c r="AT684" s="56"/>
      <c r="AU684" s="55"/>
      <c r="AV684" s="59"/>
      <c r="AW684" s="55"/>
    </row>
    <row r="685" spans="1:49" ht="25.5" customHeight="1" x14ac:dyDescent="0.3">
      <c r="A685" s="49"/>
      <c r="B685" s="50"/>
      <c r="C685" s="50"/>
      <c r="D685" s="50"/>
      <c r="E685" s="51"/>
      <c r="F685" s="52"/>
      <c r="G685" s="50"/>
      <c r="H685" s="53"/>
      <c r="I685" s="40"/>
      <c r="J685" s="54"/>
      <c r="K685" s="54"/>
      <c r="L685" s="55"/>
      <c r="M685" s="55"/>
      <c r="N685" s="55"/>
      <c r="O685" s="55"/>
      <c r="P685" s="55"/>
      <c r="Q685" s="55"/>
      <c r="R685" s="55"/>
      <c r="S685" s="56"/>
      <c r="T685" s="55"/>
      <c r="U685" s="55"/>
      <c r="V685" s="55"/>
      <c r="W685" s="57"/>
      <c r="X685" s="55"/>
      <c r="Y685" s="55"/>
      <c r="Z685" s="55"/>
      <c r="AA685" s="55"/>
      <c r="AB685" s="55"/>
      <c r="AC685" s="55"/>
      <c r="AD685" s="58"/>
      <c r="AE685" s="55"/>
      <c r="AF685" s="55"/>
      <c r="AG685" s="55"/>
      <c r="AH685" s="55"/>
      <c r="AI685" s="55"/>
      <c r="AJ685" s="58"/>
      <c r="AK685" s="58"/>
      <c r="AL685" s="55"/>
      <c r="AM685" s="55"/>
      <c r="AN685" s="58"/>
      <c r="AO685" s="55"/>
      <c r="AP685" s="55"/>
      <c r="AQ685" s="55"/>
      <c r="AR685" s="59"/>
      <c r="AS685" s="59"/>
      <c r="AT685" s="56"/>
      <c r="AU685" s="55"/>
      <c r="AV685" s="59"/>
      <c r="AW685" s="55"/>
    </row>
    <row r="686" spans="1:49" ht="25.5" customHeight="1" x14ac:dyDescent="0.3">
      <c r="A686" s="49"/>
      <c r="B686" s="50"/>
      <c r="C686" s="50"/>
      <c r="D686" s="50"/>
      <c r="E686" s="51"/>
      <c r="F686" s="52"/>
      <c r="G686" s="50"/>
      <c r="H686" s="53"/>
      <c r="I686" s="40"/>
      <c r="J686" s="54"/>
      <c r="K686" s="54"/>
      <c r="L686" s="55"/>
      <c r="M686" s="55"/>
      <c r="N686" s="55"/>
      <c r="O686" s="55"/>
      <c r="P686" s="55"/>
      <c r="Q686" s="55"/>
      <c r="R686" s="55"/>
      <c r="S686" s="56"/>
      <c r="T686" s="55"/>
      <c r="U686" s="55"/>
      <c r="V686" s="55"/>
      <c r="W686" s="57"/>
      <c r="X686" s="55"/>
      <c r="Y686" s="55"/>
      <c r="Z686" s="55"/>
      <c r="AA686" s="55"/>
      <c r="AB686" s="55"/>
      <c r="AC686" s="55"/>
      <c r="AD686" s="58"/>
      <c r="AE686" s="55"/>
      <c r="AF686" s="55"/>
      <c r="AG686" s="55"/>
      <c r="AH686" s="55"/>
      <c r="AI686" s="55"/>
      <c r="AJ686" s="58"/>
      <c r="AK686" s="58"/>
      <c r="AL686" s="55"/>
      <c r="AM686" s="55"/>
      <c r="AN686" s="58"/>
      <c r="AO686" s="55"/>
      <c r="AP686" s="55"/>
      <c r="AQ686" s="55"/>
      <c r="AR686" s="59"/>
      <c r="AS686" s="59"/>
      <c r="AT686" s="56"/>
      <c r="AU686" s="55"/>
      <c r="AV686" s="59"/>
      <c r="AW686" s="55"/>
    </row>
    <row r="687" spans="1:49" ht="25.5" customHeight="1" x14ac:dyDescent="0.3">
      <c r="A687" s="49"/>
      <c r="B687" s="50"/>
      <c r="C687" s="50"/>
      <c r="D687" s="50"/>
      <c r="E687" s="51"/>
      <c r="F687" s="52"/>
      <c r="G687" s="50"/>
      <c r="H687" s="53"/>
      <c r="I687" s="40"/>
      <c r="J687" s="54"/>
      <c r="K687" s="54"/>
      <c r="L687" s="55"/>
      <c r="M687" s="55"/>
      <c r="N687" s="55"/>
      <c r="O687" s="55"/>
      <c r="P687" s="55"/>
      <c r="Q687" s="55"/>
      <c r="R687" s="55"/>
      <c r="S687" s="56"/>
      <c r="T687" s="55"/>
      <c r="U687" s="55"/>
      <c r="V687" s="55"/>
      <c r="W687" s="57"/>
      <c r="X687" s="55"/>
      <c r="Y687" s="55"/>
      <c r="Z687" s="55"/>
      <c r="AA687" s="55"/>
      <c r="AB687" s="55"/>
      <c r="AC687" s="55"/>
      <c r="AD687" s="58"/>
      <c r="AE687" s="55"/>
      <c r="AF687" s="55"/>
      <c r="AG687" s="55"/>
      <c r="AH687" s="55"/>
      <c r="AI687" s="55"/>
      <c r="AJ687" s="58"/>
      <c r="AK687" s="58"/>
      <c r="AL687" s="55"/>
      <c r="AM687" s="55"/>
      <c r="AN687" s="58"/>
      <c r="AO687" s="55"/>
      <c r="AP687" s="55"/>
      <c r="AQ687" s="55"/>
      <c r="AR687" s="59"/>
      <c r="AS687" s="59"/>
      <c r="AT687" s="56"/>
      <c r="AU687" s="55"/>
      <c r="AV687" s="59"/>
      <c r="AW687" s="55"/>
    </row>
    <row r="688" spans="1:49" ht="25.5" customHeight="1" x14ac:dyDescent="0.3">
      <c r="A688" s="49"/>
      <c r="B688" s="50"/>
      <c r="C688" s="50"/>
      <c r="D688" s="50"/>
      <c r="E688" s="51"/>
      <c r="F688" s="52"/>
      <c r="G688" s="50"/>
      <c r="H688" s="53"/>
      <c r="I688" s="40"/>
      <c r="J688" s="54"/>
      <c r="K688" s="54"/>
      <c r="L688" s="55"/>
      <c r="M688" s="55"/>
      <c r="N688" s="55"/>
      <c r="O688" s="55"/>
      <c r="P688" s="55"/>
      <c r="Q688" s="55"/>
      <c r="R688" s="55"/>
      <c r="S688" s="56"/>
      <c r="T688" s="55"/>
      <c r="U688" s="55"/>
      <c r="V688" s="55"/>
      <c r="W688" s="57"/>
      <c r="X688" s="55"/>
      <c r="Y688" s="55"/>
      <c r="Z688" s="55"/>
      <c r="AA688" s="55"/>
      <c r="AB688" s="55"/>
      <c r="AC688" s="55"/>
      <c r="AD688" s="58"/>
      <c r="AE688" s="55"/>
      <c r="AF688" s="55"/>
      <c r="AG688" s="55"/>
      <c r="AH688" s="55"/>
      <c r="AI688" s="55"/>
      <c r="AJ688" s="58"/>
      <c r="AK688" s="58"/>
      <c r="AL688" s="55"/>
      <c r="AM688" s="55"/>
      <c r="AN688" s="58"/>
      <c r="AO688" s="55"/>
      <c r="AP688" s="55"/>
      <c r="AQ688" s="55"/>
      <c r="AR688" s="59"/>
      <c r="AS688" s="59"/>
      <c r="AT688" s="56"/>
      <c r="AU688" s="55"/>
      <c r="AV688" s="59"/>
      <c r="AW688" s="55"/>
    </row>
    <row r="689" spans="1:49" ht="25.5" customHeight="1" x14ac:dyDescent="0.3">
      <c r="A689" s="49"/>
      <c r="B689" s="50"/>
      <c r="C689" s="50"/>
      <c r="D689" s="50"/>
      <c r="E689" s="51"/>
      <c r="F689" s="52"/>
      <c r="G689" s="50"/>
      <c r="H689" s="53"/>
      <c r="I689" s="40"/>
      <c r="J689" s="54"/>
      <c r="K689" s="54"/>
      <c r="L689" s="55"/>
      <c r="M689" s="55"/>
      <c r="N689" s="55"/>
      <c r="O689" s="55"/>
      <c r="P689" s="55"/>
      <c r="Q689" s="55"/>
      <c r="R689" s="55"/>
      <c r="S689" s="56"/>
      <c r="T689" s="55"/>
      <c r="U689" s="55"/>
      <c r="V689" s="55"/>
      <c r="W689" s="57"/>
      <c r="X689" s="55"/>
      <c r="Y689" s="55"/>
      <c r="Z689" s="55"/>
      <c r="AA689" s="55"/>
      <c r="AB689" s="55"/>
      <c r="AC689" s="55"/>
      <c r="AD689" s="58"/>
      <c r="AE689" s="55"/>
      <c r="AF689" s="55"/>
      <c r="AG689" s="55"/>
      <c r="AH689" s="55"/>
      <c r="AI689" s="55"/>
      <c r="AJ689" s="58"/>
      <c r="AK689" s="58"/>
      <c r="AL689" s="55"/>
      <c r="AM689" s="55"/>
      <c r="AN689" s="58"/>
      <c r="AO689" s="55"/>
      <c r="AP689" s="55"/>
      <c r="AQ689" s="55"/>
      <c r="AR689" s="59"/>
      <c r="AS689" s="59"/>
      <c r="AT689" s="56"/>
      <c r="AU689" s="55"/>
      <c r="AV689" s="59"/>
      <c r="AW689" s="55"/>
    </row>
    <row r="690" spans="1:49" ht="25.5" customHeight="1" x14ac:dyDescent="0.3">
      <c r="A690" s="49"/>
      <c r="B690" s="50"/>
      <c r="C690" s="50"/>
      <c r="D690" s="50"/>
      <c r="E690" s="51"/>
      <c r="F690" s="52"/>
      <c r="G690" s="50"/>
      <c r="H690" s="53"/>
      <c r="I690" s="40"/>
      <c r="J690" s="54"/>
      <c r="K690" s="54"/>
      <c r="L690" s="55"/>
      <c r="M690" s="55"/>
      <c r="N690" s="55"/>
      <c r="O690" s="55"/>
      <c r="P690" s="55"/>
      <c r="Q690" s="55"/>
      <c r="R690" s="55"/>
      <c r="S690" s="56"/>
      <c r="T690" s="55"/>
      <c r="U690" s="55"/>
      <c r="V690" s="55"/>
      <c r="W690" s="57"/>
      <c r="X690" s="55"/>
      <c r="Y690" s="55"/>
      <c r="Z690" s="55"/>
      <c r="AA690" s="55"/>
      <c r="AB690" s="55"/>
      <c r="AC690" s="55"/>
      <c r="AD690" s="58"/>
      <c r="AE690" s="55"/>
      <c r="AF690" s="55"/>
      <c r="AG690" s="55"/>
      <c r="AH690" s="55"/>
      <c r="AI690" s="55"/>
      <c r="AJ690" s="58"/>
      <c r="AK690" s="58"/>
      <c r="AL690" s="55"/>
      <c r="AM690" s="55"/>
      <c r="AN690" s="58"/>
      <c r="AO690" s="55"/>
      <c r="AP690" s="55"/>
      <c r="AQ690" s="55"/>
      <c r="AR690" s="59"/>
      <c r="AS690" s="59"/>
      <c r="AT690" s="56"/>
      <c r="AU690" s="55"/>
      <c r="AV690" s="59"/>
      <c r="AW690" s="55"/>
    </row>
    <row r="691" spans="1:49" ht="25.5" customHeight="1" x14ac:dyDescent="0.3">
      <c r="A691" s="49"/>
      <c r="B691" s="50"/>
      <c r="C691" s="50"/>
      <c r="D691" s="50"/>
      <c r="E691" s="51"/>
      <c r="F691" s="52"/>
      <c r="G691" s="50"/>
      <c r="H691" s="53"/>
      <c r="I691" s="40"/>
      <c r="J691" s="54"/>
      <c r="K691" s="54"/>
      <c r="L691" s="55"/>
      <c r="M691" s="55"/>
      <c r="N691" s="55"/>
      <c r="O691" s="55"/>
      <c r="P691" s="55"/>
      <c r="Q691" s="55"/>
      <c r="R691" s="55"/>
      <c r="S691" s="56"/>
      <c r="T691" s="55"/>
      <c r="U691" s="55"/>
      <c r="V691" s="55"/>
      <c r="W691" s="57"/>
      <c r="X691" s="55"/>
      <c r="Y691" s="55"/>
      <c r="Z691" s="55"/>
      <c r="AA691" s="55"/>
      <c r="AB691" s="55"/>
      <c r="AC691" s="55"/>
      <c r="AD691" s="58"/>
      <c r="AE691" s="55"/>
      <c r="AF691" s="55"/>
      <c r="AG691" s="55"/>
      <c r="AH691" s="55"/>
      <c r="AI691" s="55"/>
      <c r="AJ691" s="58"/>
      <c r="AK691" s="58"/>
      <c r="AL691" s="55"/>
      <c r="AM691" s="55"/>
      <c r="AN691" s="58"/>
      <c r="AO691" s="55"/>
      <c r="AP691" s="55"/>
      <c r="AQ691" s="55"/>
      <c r="AR691" s="59"/>
      <c r="AS691" s="59"/>
      <c r="AT691" s="56"/>
      <c r="AU691" s="55"/>
      <c r="AV691" s="59"/>
      <c r="AW691" s="55"/>
    </row>
    <row r="692" spans="1:49" ht="25.5" customHeight="1" x14ac:dyDescent="0.3">
      <c r="A692" s="49"/>
      <c r="B692" s="50"/>
      <c r="C692" s="50"/>
      <c r="D692" s="50"/>
      <c r="E692" s="51"/>
      <c r="F692" s="52"/>
      <c r="G692" s="50"/>
      <c r="H692" s="53"/>
      <c r="I692" s="40"/>
      <c r="J692" s="54"/>
      <c r="K692" s="54"/>
      <c r="L692" s="55"/>
      <c r="M692" s="55"/>
      <c r="N692" s="55"/>
      <c r="O692" s="55"/>
      <c r="P692" s="55"/>
      <c r="Q692" s="55"/>
      <c r="R692" s="55"/>
      <c r="S692" s="56"/>
      <c r="T692" s="55"/>
      <c r="U692" s="55"/>
      <c r="V692" s="55"/>
      <c r="W692" s="57"/>
      <c r="X692" s="55"/>
      <c r="Y692" s="55"/>
      <c r="Z692" s="55"/>
      <c r="AA692" s="55"/>
      <c r="AB692" s="55"/>
      <c r="AC692" s="55"/>
      <c r="AD692" s="58"/>
      <c r="AE692" s="55"/>
      <c r="AF692" s="55"/>
      <c r="AG692" s="55"/>
      <c r="AH692" s="55"/>
      <c r="AI692" s="55"/>
      <c r="AJ692" s="58"/>
      <c r="AK692" s="58"/>
      <c r="AL692" s="55"/>
      <c r="AM692" s="55"/>
      <c r="AN692" s="58"/>
      <c r="AO692" s="55"/>
      <c r="AP692" s="55"/>
      <c r="AQ692" s="55"/>
      <c r="AR692" s="59"/>
      <c r="AS692" s="59"/>
      <c r="AT692" s="56"/>
      <c r="AU692" s="55"/>
      <c r="AV692" s="59"/>
      <c r="AW692" s="55"/>
    </row>
    <row r="693" spans="1:49" ht="25.5" customHeight="1" x14ac:dyDescent="0.3">
      <c r="A693" s="49"/>
      <c r="B693" s="50"/>
      <c r="C693" s="50"/>
      <c r="D693" s="50"/>
      <c r="E693" s="51"/>
      <c r="F693" s="52"/>
      <c r="G693" s="50"/>
      <c r="H693" s="53"/>
      <c r="I693" s="40"/>
      <c r="J693" s="54"/>
      <c r="K693" s="54"/>
      <c r="L693" s="55"/>
      <c r="M693" s="55"/>
      <c r="N693" s="55"/>
      <c r="O693" s="55"/>
      <c r="P693" s="55"/>
      <c r="Q693" s="55"/>
      <c r="R693" s="55"/>
      <c r="S693" s="56"/>
      <c r="T693" s="55"/>
      <c r="U693" s="55"/>
      <c r="V693" s="55"/>
      <c r="W693" s="57"/>
      <c r="X693" s="55"/>
      <c r="Y693" s="55"/>
      <c r="Z693" s="55"/>
      <c r="AA693" s="55"/>
      <c r="AB693" s="55"/>
      <c r="AC693" s="55"/>
      <c r="AD693" s="58"/>
      <c r="AE693" s="55"/>
      <c r="AF693" s="55"/>
      <c r="AG693" s="55"/>
      <c r="AH693" s="55"/>
      <c r="AI693" s="55"/>
      <c r="AJ693" s="58"/>
      <c r="AK693" s="58"/>
      <c r="AL693" s="55"/>
      <c r="AM693" s="55"/>
      <c r="AN693" s="58"/>
      <c r="AO693" s="55"/>
      <c r="AP693" s="55"/>
      <c r="AQ693" s="55"/>
      <c r="AR693" s="59"/>
      <c r="AS693" s="59"/>
      <c r="AT693" s="56"/>
      <c r="AU693" s="55"/>
      <c r="AV693" s="59"/>
      <c r="AW693" s="55"/>
    </row>
    <row r="694" spans="1:49" ht="25.5" customHeight="1" x14ac:dyDescent="0.3">
      <c r="A694" s="49"/>
      <c r="B694" s="50"/>
      <c r="C694" s="50"/>
      <c r="D694" s="50"/>
      <c r="E694" s="51"/>
      <c r="F694" s="52"/>
      <c r="G694" s="50"/>
      <c r="H694" s="53"/>
      <c r="I694" s="40"/>
      <c r="J694" s="54"/>
      <c r="K694" s="54"/>
      <c r="L694" s="55"/>
      <c r="M694" s="55"/>
      <c r="N694" s="55"/>
      <c r="O694" s="55"/>
      <c r="P694" s="55"/>
      <c r="Q694" s="55"/>
      <c r="R694" s="55"/>
      <c r="S694" s="56"/>
      <c r="T694" s="55"/>
      <c r="U694" s="55"/>
      <c r="V694" s="55"/>
      <c r="W694" s="57"/>
      <c r="X694" s="55"/>
      <c r="Y694" s="55"/>
      <c r="Z694" s="55"/>
      <c r="AA694" s="55"/>
      <c r="AB694" s="55"/>
      <c r="AC694" s="55"/>
      <c r="AD694" s="58"/>
      <c r="AE694" s="55"/>
      <c r="AF694" s="55"/>
      <c r="AG694" s="55"/>
      <c r="AH694" s="55"/>
      <c r="AI694" s="55"/>
      <c r="AJ694" s="58"/>
      <c r="AK694" s="58"/>
      <c r="AL694" s="55"/>
      <c r="AM694" s="55"/>
      <c r="AN694" s="58"/>
      <c r="AO694" s="55"/>
      <c r="AP694" s="55"/>
      <c r="AQ694" s="55"/>
      <c r="AR694" s="59"/>
      <c r="AS694" s="59"/>
      <c r="AT694" s="56"/>
      <c r="AU694" s="55"/>
      <c r="AV694" s="59"/>
      <c r="AW694" s="55"/>
    </row>
    <row r="695" spans="1:49" ht="25.5" customHeight="1" x14ac:dyDescent="0.3">
      <c r="A695" s="49"/>
      <c r="B695" s="50"/>
      <c r="C695" s="50"/>
      <c r="D695" s="50"/>
      <c r="E695" s="51"/>
      <c r="F695" s="52"/>
      <c r="G695" s="50"/>
      <c r="H695" s="53"/>
      <c r="I695" s="40"/>
      <c r="J695" s="54"/>
      <c r="K695" s="54"/>
      <c r="L695" s="55"/>
      <c r="M695" s="55"/>
      <c r="N695" s="55"/>
      <c r="O695" s="55"/>
      <c r="P695" s="55"/>
      <c r="Q695" s="55"/>
      <c r="R695" s="55"/>
      <c r="S695" s="56"/>
      <c r="T695" s="55"/>
      <c r="U695" s="55"/>
      <c r="V695" s="55"/>
      <c r="W695" s="57"/>
      <c r="X695" s="55"/>
      <c r="Y695" s="55"/>
      <c r="Z695" s="55"/>
      <c r="AA695" s="55"/>
      <c r="AB695" s="55"/>
      <c r="AC695" s="55"/>
      <c r="AD695" s="58"/>
      <c r="AE695" s="55"/>
      <c r="AF695" s="55"/>
      <c r="AG695" s="55"/>
      <c r="AH695" s="55"/>
      <c r="AI695" s="55"/>
      <c r="AJ695" s="58"/>
      <c r="AK695" s="58"/>
      <c r="AL695" s="55"/>
      <c r="AM695" s="55"/>
      <c r="AN695" s="58"/>
      <c r="AO695" s="55"/>
      <c r="AP695" s="55"/>
      <c r="AQ695" s="55"/>
      <c r="AR695" s="59"/>
      <c r="AS695" s="59"/>
      <c r="AT695" s="56"/>
      <c r="AU695" s="55"/>
      <c r="AV695" s="59"/>
      <c r="AW695" s="55"/>
    </row>
    <row r="696" spans="1:49" ht="25.5" customHeight="1" x14ac:dyDescent="0.3">
      <c r="A696" s="49"/>
      <c r="B696" s="50"/>
      <c r="C696" s="50"/>
      <c r="D696" s="50"/>
      <c r="E696" s="51"/>
      <c r="F696" s="52"/>
      <c r="G696" s="50"/>
      <c r="H696" s="53"/>
      <c r="I696" s="40"/>
      <c r="J696" s="54"/>
      <c r="K696" s="54"/>
      <c r="L696" s="55"/>
      <c r="M696" s="55"/>
      <c r="N696" s="55"/>
      <c r="O696" s="55"/>
      <c r="P696" s="55"/>
      <c r="Q696" s="55"/>
      <c r="R696" s="55"/>
      <c r="S696" s="56"/>
      <c r="T696" s="55"/>
      <c r="U696" s="55"/>
      <c r="V696" s="55"/>
      <c r="W696" s="57"/>
      <c r="X696" s="55"/>
      <c r="Y696" s="55"/>
      <c r="Z696" s="55"/>
      <c r="AA696" s="55"/>
      <c r="AB696" s="55"/>
      <c r="AC696" s="55"/>
      <c r="AD696" s="58"/>
      <c r="AE696" s="55"/>
      <c r="AF696" s="55"/>
      <c r="AG696" s="55"/>
      <c r="AH696" s="55"/>
      <c r="AI696" s="55"/>
      <c r="AJ696" s="58"/>
      <c r="AK696" s="58"/>
      <c r="AL696" s="55"/>
      <c r="AM696" s="55"/>
      <c r="AN696" s="58"/>
      <c r="AO696" s="55"/>
      <c r="AP696" s="55"/>
      <c r="AQ696" s="55"/>
      <c r="AR696" s="59"/>
      <c r="AS696" s="59"/>
      <c r="AT696" s="56"/>
      <c r="AU696" s="55"/>
      <c r="AV696" s="59"/>
      <c r="AW696" s="55"/>
    </row>
    <row r="697" spans="1:49" ht="25.5" customHeight="1" x14ac:dyDescent="0.3">
      <c r="A697" s="49"/>
      <c r="B697" s="50"/>
      <c r="C697" s="50"/>
      <c r="D697" s="50"/>
      <c r="E697" s="51"/>
      <c r="F697" s="52"/>
      <c r="G697" s="50"/>
      <c r="H697" s="53"/>
      <c r="I697" s="40"/>
      <c r="J697" s="54"/>
      <c r="K697" s="54"/>
      <c r="L697" s="55"/>
      <c r="M697" s="55"/>
      <c r="N697" s="55"/>
      <c r="O697" s="55"/>
      <c r="P697" s="55"/>
      <c r="Q697" s="55"/>
      <c r="R697" s="55"/>
      <c r="S697" s="56"/>
      <c r="T697" s="55"/>
      <c r="U697" s="55"/>
      <c r="V697" s="55"/>
      <c r="W697" s="57"/>
      <c r="X697" s="55"/>
      <c r="Y697" s="55"/>
      <c r="Z697" s="55"/>
      <c r="AA697" s="55"/>
      <c r="AB697" s="55"/>
      <c r="AC697" s="55"/>
      <c r="AD697" s="58"/>
      <c r="AE697" s="55"/>
      <c r="AF697" s="55"/>
      <c r="AG697" s="55"/>
      <c r="AH697" s="55"/>
      <c r="AI697" s="55"/>
      <c r="AJ697" s="58"/>
      <c r="AK697" s="58"/>
      <c r="AL697" s="55"/>
      <c r="AM697" s="55"/>
      <c r="AN697" s="58"/>
      <c r="AO697" s="55"/>
      <c r="AP697" s="55"/>
      <c r="AQ697" s="55"/>
      <c r="AR697" s="59"/>
      <c r="AS697" s="59"/>
      <c r="AT697" s="56"/>
      <c r="AU697" s="55"/>
      <c r="AV697" s="59"/>
      <c r="AW697" s="55"/>
    </row>
    <row r="698" spans="1:49" ht="25.5" customHeight="1" x14ac:dyDescent="0.3">
      <c r="A698" s="49"/>
      <c r="B698" s="50"/>
      <c r="C698" s="50"/>
      <c r="D698" s="50"/>
      <c r="E698" s="51"/>
      <c r="F698" s="52"/>
      <c r="G698" s="50"/>
      <c r="H698" s="53"/>
      <c r="I698" s="40"/>
      <c r="J698" s="54"/>
      <c r="K698" s="54"/>
      <c r="L698" s="55"/>
      <c r="M698" s="55"/>
      <c r="N698" s="55"/>
      <c r="O698" s="55"/>
      <c r="P698" s="55"/>
      <c r="Q698" s="55"/>
      <c r="R698" s="55"/>
      <c r="S698" s="56"/>
      <c r="T698" s="55"/>
      <c r="U698" s="55"/>
      <c r="V698" s="55"/>
      <c r="W698" s="57"/>
      <c r="X698" s="55"/>
      <c r="Y698" s="55"/>
      <c r="Z698" s="55"/>
      <c r="AA698" s="55"/>
      <c r="AB698" s="55"/>
      <c r="AC698" s="55"/>
      <c r="AD698" s="58"/>
      <c r="AE698" s="55"/>
      <c r="AF698" s="55"/>
      <c r="AG698" s="55"/>
      <c r="AH698" s="55"/>
      <c r="AI698" s="55"/>
      <c r="AJ698" s="58"/>
      <c r="AK698" s="58"/>
      <c r="AL698" s="55"/>
      <c r="AM698" s="55"/>
      <c r="AN698" s="58"/>
      <c r="AO698" s="55"/>
      <c r="AP698" s="55"/>
      <c r="AQ698" s="55"/>
      <c r="AR698" s="59"/>
      <c r="AS698" s="59"/>
      <c r="AT698" s="56"/>
      <c r="AU698" s="55"/>
      <c r="AV698" s="59"/>
      <c r="AW698" s="55"/>
    </row>
    <row r="699" spans="1:49" ht="25.5" customHeight="1" x14ac:dyDescent="0.3">
      <c r="A699" s="49"/>
      <c r="B699" s="50"/>
      <c r="C699" s="50"/>
      <c r="D699" s="50"/>
      <c r="E699" s="51"/>
      <c r="F699" s="52"/>
      <c r="G699" s="50"/>
      <c r="H699" s="53"/>
      <c r="I699" s="40"/>
      <c r="J699" s="54"/>
      <c r="K699" s="54"/>
      <c r="L699" s="55"/>
      <c r="M699" s="55"/>
      <c r="N699" s="55"/>
      <c r="O699" s="55"/>
      <c r="P699" s="55"/>
      <c r="Q699" s="55"/>
      <c r="R699" s="55"/>
      <c r="S699" s="56"/>
      <c r="T699" s="55"/>
      <c r="U699" s="55"/>
      <c r="V699" s="55"/>
      <c r="W699" s="57"/>
      <c r="X699" s="55"/>
      <c r="Y699" s="55"/>
      <c r="Z699" s="55"/>
      <c r="AA699" s="55"/>
      <c r="AB699" s="55"/>
      <c r="AC699" s="55"/>
      <c r="AD699" s="58"/>
      <c r="AE699" s="55"/>
      <c r="AF699" s="55"/>
      <c r="AG699" s="55"/>
      <c r="AH699" s="55"/>
      <c r="AI699" s="55"/>
      <c r="AJ699" s="58"/>
      <c r="AK699" s="58"/>
      <c r="AL699" s="55"/>
      <c r="AM699" s="55"/>
      <c r="AN699" s="58"/>
      <c r="AO699" s="55"/>
      <c r="AP699" s="55"/>
      <c r="AQ699" s="55"/>
      <c r="AR699" s="59"/>
      <c r="AS699" s="59"/>
      <c r="AT699" s="56"/>
      <c r="AU699" s="55"/>
      <c r="AV699" s="59"/>
      <c r="AW699" s="55"/>
    </row>
    <row r="700" spans="1:49" ht="25.5" customHeight="1" x14ac:dyDescent="0.3">
      <c r="A700" s="49"/>
      <c r="B700" s="50"/>
      <c r="C700" s="50"/>
      <c r="D700" s="50"/>
      <c r="E700" s="51"/>
      <c r="F700" s="52"/>
      <c r="G700" s="50"/>
      <c r="H700" s="53"/>
      <c r="I700" s="40"/>
      <c r="J700" s="54"/>
      <c r="K700" s="54"/>
      <c r="L700" s="55"/>
      <c r="M700" s="55"/>
      <c r="N700" s="55"/>
      <c r="O700" s="55"/>
      <c r="P700" s="55"/>
      <c r="Q700" s="55"/>
      <c r="R700" s="55"/>
      <c r="S700" s="56"/>
      <c r="T700" s="55"/>
      <c r="U700" s="55"/>
      <c r="V700" s="55"/>
      <c r="W700" s="57"/>
      <c r="X700" s="55"/>
      <c r="Y700" s="55"/>
      <c r="Z700" s="55"/>
      <c r="AA700" s="55"/>
      <c r="AB700" s="55"/>
      <c r="AC700" s="55"/>
      <c r="AD700" s="58"/>
      <c r="AE700" s="55"/>
      <c r="AF700" s="55"/>
      <c r="AG700" s="55"/>
      <c r="AH700" s="55"/>
      <c r="AI700" s="55"/>
      <c r="AJ700" s="58"/>
      <c r="AK700" s="58"/>
      <c r="AL700" s="55"/>
      <c r="AM700" s="55"/>
      <c r="AN700" s="58"/>
      <c r="AO700" s="55"/>
      <c r="AP700" s="55"/>
      <c r="AQ700" s="55"/>
      <c r="AR700" s="59"/>
      <c r="AS700" s="59"/>
      <c r="AT700" s="56"/>
      <c r="AU700" s="55"/>
      <c r="AV700" s="59"/>
      <c r="AW700" s="55"/>
    </row>
    <row r="701" spans="1:49" ht="25.5" customHeight="1" x14ac:dyDescent="0.3">
      <c r="A701" s="49"/>
      <c r="B701" s="50"/>
      <c r="C701" s="50"/>
      <c r="D701" s="50"/>
      <c r="E701" s="51"/>
      <c r="F701" s="52"/>
      <c r="G701" s="50"/>
      <c r="H701" s="53"/>
      <c r="I701" s="40"/>
      <c r="J701" s="54"/>
      <c r="K701" s="54"/>
      <c r="L701" s="55"/>
      <c r="M701" s="55"/>
      <c r="N701" s="55"/>
      <c r="O701" s="55"/>
      <c r="P701" s="55"/>
      <c r="Q701" s="55"/>
      <c r="R701" s="55"/>
      <c r="S701" s="56"/>
      <c r="T701" s="55"/>
      <c r="U701" s="55"/>
      <c r="V701" s="55"/>
      <c r="W701" s="57"/>
      <c r="X701" s="55"/>
      <c r="Y701" s="55"/>
      <c r="Z701" s="55"/>
      <c r="AA701" s="55"/>
      <c r="AB701" s="55"/>
      <c r="AC701" s="55"/>
      <c r="AD701" s="58"/>
      <c r="AE701" s="55"/>
      <c r="AF701" s="55"/>
      <c r="AG701" s="55"/>
      <c r="AH701" s="55"/>
      <c r="AI701" s="55"/>
      <c r="AJ701" s="58"/>
      <c r="AK701" s="58"/>
      <c r="AL701" s="55"/>
      <c r="AM701" s="55"/>
      <c r="AN701" s="58"/>
      <c r="AO701" s="55"/>
      <c r="AP701" s="55"/>
      <c r="AQ701" s="55"/>
      <c r="AR701" s="59"/>
      <c r="AS701" s="59"/>
      <c r="AT701" s="56"/>
      <c r="AU701" s="55"/>
      <c r="AV701" s="59"/>
      <c r="AW701" s="55"/>
    </row>
    <row r="702" spans="1:49" ht="25.5" customHeight="1" x14ac:dyDescent="0.3">
      <c r="A702" s="49"/>
      <c r="B702" s="50"/>
      <c r="C702" s="50"/>
      <c r="D702" s="50"/>
      <c r="E702" s="51"/>
      <c r="F702" s="52"/>
      <c r="G702" s="50"/>
      <c r="H702" s="53"/>
      <c r="I702" s="40"/>
      <c r="J702" s="54"/>
      <c r="K702" s="54"/>
      <c r="L702" s="55"/>
      <c r="M702" s="55"/>
      <c r="N702" s="55"/>
      <c r="O702" s="55"/>
      <c r="P702" s="55"/>
      <c r="Q702" s="55"/>
      <c r="R702" s="55"/>
      <c r="S702" s="56"/>
      <c r="T702" s="55"/>
      <c r="U702" s="55"/>
      <c r="V702" s="55"/>
      <c r="W702" s="57"/>
      <c r="X702" s="55"/>
      <c r="Y702" s="55"/>
      <c r="Z702" s="55"/>
      <c r="AA702" s="55"/>
      <c r="AB702" s="55"/>
      <c r="AC702" s="55"/>
      <c r="AD702" s="58"/>
      <c r="AE702" s="55"/>
      <c r="AF702" s="55"/>
      <c r="AG702" s="55"/>
      <c r="AH702" s="55"/>
      <c r="AI702" s="55"/>
      <c r="AJ702" s="58"/>
      <c r="AK702" s="58"/>
      <c r="AL702" s="55"/>
      <c r="AM702" s="55"/>
      <c r="AN702" s="58"/>
      <c r="AO702" s="55"/>
      <c r="AP702" s="55"/>
      <c r="AQ702" s="55"/>
      <c r="AR702" s="59"/>
      <c r="AS702" s="59"/>
      <c r="AT702" s="56"/>
      <c r="AU702" s="55"/>
      <c r="AV702" s="59"/>
      <c r="AW702" s="55"/>
    </row>
    <row r="703" spans="1:49" ht="25.5" customHeight="1" x14ac:dyDescent="0.3">
      <c r="A703" s="49"/>
      <c r="B703" s="50"/>
      <c r="C703" s="50"/>
      <c r="D703" s="50"/>
      <c r="E703" s="51"/>
      <c r="F703" s="52"/>
      <c r="G703" s="50"/>
      <c r="H703" s="53"/>
      <c r="I703" s="40"/>
      <c r="J703" s="54"/>
      <c r="K703" s="54"/>
      <c r="L703" s="55"/>
      <c r="M703" s="55"/>
      <c r="N703" s="55"/>
      <c r="O703" s="55"/>
      <c r="P703" s="55"/>
      <c r="Q703" s="55"/>
      <c r="R703" s="55"/>
      <c r="S703" s="56"/>
      <c r="T703" s="55"/>
      <c r="U703" s="55"/>
      <c r="V703" s="55"/>
      <c r="W703" s="57"/>
      <c r="X703" s="55"/>
      <c r="Y703" s="55"/>
      <c r="Z703" s="55"/>
      <c r="AA703" s="55"/>
      <c r="AB703" s="55"/>
      <c r="AC703" s="55"/>
      <c r="AD703" s="58"/>
      <c r="AE703" s="55"/>
      <c r="AF703" s="55"/>
      <c r="AG703" s="55"/>
      <c r="AH703" s="55"/>
      <c r="AI703" s="55"/>
      <c r="AJ703" s="58"/>
      <c r="AK703" s="58"/>
      <c r="AL703" s="55"/>
      <c r="AM703" s="55"/>
      <c r="AN703" s="58"/>
      <c r="AO703" s="55"/>
      <c r="AP703" s="55"/>
      <c r="AQ703" s="55"/>
      <c r="AR703" s="59"/>
      <c r="AS703" s="59"/>
      <c r="AT703" s="56"/>
      <c r="AU703" s="55"/>
      <c r="AV703" s="59"/>
      <c r="AW703" s="55"/>
    </row>
    <row r="704" spans="1:49" ht="25.5" customHeight="1" x14ac:dyDescent="0.3">
      <c r="A704" s="49"/>
      <c r="B704" s="50"/>
      <c r="C704" s="50"/>
      <c r="D704" s="50"/>
      <c r="E704" s="51"/>
      <c r="F704" s="52"/>
      <c r="G704" s="50"/>
      <c r="H704" s="53"/>
      <c r="I704" s="40"/>
      <c r="J704" s="54"/>
      <c r="K704" s="54"/>
      <c r="L704" s="55"/>
      <c r="M704" s="55"/>
      <c r="N704" s="55"/>
      <c r="O704" s="55"/>
      <c r="P704" s="55"/>
      <c r="Q704" s="55"/>
      <c r="R704" s="55"/>
      <c r="S704" s="56"/>
      <c r="T704" s="55"/>
      <c r="U704" s="55"/>
      <c r="V704" s="55"/>
      <c r="W704" s="57"/>
      <c r="X704" s="55"/>
      <c r="Y704" s="55"/>
      <c r="Z704" s="55"/>
      <c r="AA704" s="55"/>
      <c r="AB704" s="55"/>
      <c r="AC704" s="55"/>
      <c r="AD704" s="58"/>
      <c r="AE704" s="55"/>
      <c r="AF704" s="55"/>
      <c r="AG704" s="55"/>
      <c r="AH704" s="55"/>
      <c r="AI704" s="55"/>
      <c r="AJ704" s="58"/>
      <c r="AK704" s="58"/>
      <c r="AL704" s="55"/>
      <c r="AM704" s="55"/>
      <c r="AN704" s="58"/>
      <c r="AO704" s="55"/>
      <c r="AP704" s="55"/>
      <c r="AQ704" s="55"/>
      <c r="AR704" s="59"/>
      <c r="AS704" s="59"/>
      <c r="AT704" s="56"/>
      <c r="AU704" s="55"/>
      <c r="AV704" s="59"/>
      <c r="AW704" s="55"/>
    </row>
    <row r="705" spans="1:49" ht="25.5" customHeight="1" x14ac:dyDescent="0.3">
      <c r="A705" s="49"/>
      <c r="B705" s="50"/>
      <c r="C705" s="50"/>
      <c r="D705" s="50"/>
      <c r="E705" s="51"/>
      <c r="F705" s="52"/>
      <c r="G705" s="50"/>
      <c r="H705" s="53"/>
      <c r="I705" s="40"/>
      <c r="J705" s="54"/>
      <c r="K705" s="54"/>
      <c r="L705" s="55"/>
      <c r="M705" s="55"/>
      <c r="N705" s="55"/>
      <c r="O705" s="55"/>
      <c r="P705" s="55"/>
      <c r="Q705" s="55"/>
      <c r="R705" s="55"/>
      <c r="S705" s="56"/>
      <c r="T705" s="55"/>
      <c r="U705" s="55"/>
      <c r="V705" s="55"/>
      <c r="W705" s="57"/>
      <c r="X705" s="55"/>
      <c r="Y705" s="55"/>
      <c r="Z705" s="55"/>
      <c r="AA705" s="55"/>
      <c r="AB705" s="55"/>
      <c r="AC705" s="55"/>
      <c r="AD705" s="58"/>
      <c r="AE705" s="55"/>
      <c r="AF705" s="55"/>
      <c r="AG705" s="55"/>
      <c r="AH705" s="55"/>
      <c r="AI705" s="55"/>
      <c r="AJ705" s="58"/>
      <c r="AK705" s="58"/>
      <c r="AL705" s="55"/>
      <c r="AM705" s="55"/>
      <c r="AN705" s="58"/>
      <c r="AO705" s="55"/>
      <c r="AP705" s="55"/>
      <c r="AQ705" s="55"/>
      <c r="AR705" s="59"/>
      <c r="AS705" s="59"/>
      <c r="AT705" s="56"/>
      <c r="AU705" s="55"/>
      <c r="AV705" s="59"/>
      <c r="AW705" s="55"/>
    </row>
    <row r="706" spans="1:49" ht="25.5" customHeight="1" x14ac:dyDescent="0.3">
      <c r="A706" s="49"/>
      <c r="B706" s="50"/>
      <c r="C706" s="50"/>
      <c r="D706" s="50"/>
      <c r="E706" s="51"/>
      <c r="F706" s="52"/>
      <c r="G706" s="50"/>
      <c r="H706" s="53"/>
      <c r="I706" s="40"/>
      <c r="J706" s="54"/>
      <c r="K706" s="54"/>
      <c r="L706" s="55"/>
      <c r="M706" s="55"/>
      <c r="N706" s="55"/>
      <c r="O706" s="55"/>
      <c r="P706" s="55"/>
      <c r="Q706" s="55"/>
      <c r="R706" s="55"/>
      <c r="S706" s="56"/>
      <c r="T706" s="55"/>
      <c r="U706" s="55"/>
      <c r="V706" s="55"/>
      <c r="W706" s="57"/>
      <c r="X706" s="55"/>
      <c r="Y706" s="55"/>
      <c r="Z706" s="55"/>
      <c r="AA706" s="55"/>
      <c r="AB706" s="55"/>
      <c r="AC706" s="55"/>
      <c r="AD706" s="58"/>
      <c r="AE706" s="55"/>
      <c r="AF706" s="55"/>
      <c r="AG706" s="55"/>
      <c r="AH706" s="55"/>
      <c r="AI706" s="55"/>
      <c r="AJ706" s="58"/>
      <c r="AK706" s="58"/>
      <c r="AL706" s="55"/>
      <c r="AM706" s="55"/>
      <c r="AN706" s="58"/>
      <c r="AO706" s="55"/>
      <c r="AP706" s="55"/>
      <c r="AQ706" s="55"/>
      <c r="AR706" s="59"/>
      <c r="AS706" s="59"/>
      <c r="AT706" s="56"/>
      <c r="AU706" s="55"/>
      <c r="AV706" s="59"/>
      <c r="AW706" s="55"/>
    </row>
    <row r="707" spans="1:49" ht="25.5" customHeight="1" x14ac:dyDescent="0.3">
      <c r="A707" s="49"/>
      <c r="B707" s="50"/>
      <c r="C707" s="50"/>
      <c r="D707" s="50"/>
      <c r="E707" s="51"/>
      <c r="F707" s="52"/>
      <c r="G707" s="50"/>
      <c r="H707" s="53"/>
      <c r="I707" s="40"/>
      <c r="J707" s="54"/>
      <c r="K707" s="54"/>
      <c r="L707" s="55"/>
      <c r="M707" s="55"/>
      <c r="N707" s="55"/>
      <c r="O707" s="55"/>
      <c r="P707" s="55"/>
      <c r="Q707" s="55"/>
      <c r="R707" s="55"/>
      <c r="S707" s="56"/>
      <c r="T707" s="55"/>
      <c r="U707" s="55"/>
      <c r="V707" s="55"/>
      <c r="W707" s="57"/>
      <c r="X707" s="55"/>
      <c r="Y707" s="55"/>
      <c r="Z707" s="55"/>
      <c r="AA707" s="55"/>
      <c r="AB707" s="55"/>
      <c r="AC707" s="55"/>
      <c r="AD707" s="58"/>
      <c r="AE707" s="55"/>
      <c r="AF707" s="55"/>
      <c r="AG707" s="55"/>
      <c r="AH707" s="55"/>
      <c r="AI707" s="55"/>
      <c r="AJ707" s="58"/>
      <c r="AK707" s="58"/>
      <c r="AL707" s="55"/>
      <c r="AM707" s="55"/>
      <c r="AN707" s="58"/>
      <c r="AO707" s="55"/>
      <c r="AP707" s="55"/>
      <c r="AQ707" s="55"/>
      <c r="AR707" s="59"/>
      <c r="AS707" s="59"/>
      <c r="AT707" s="56"/>
      <c r="AU707" s="55"/>
      <c r="AV707" s="59"/>
      <c r="AW707" s="55"/>
    </row>
    <row r="708" spans="1:49" ht="25.5" customHeight="1" x14ac:dyDescent="0.3">
      <c r="A708" s="49"/>
      <c r="B708" s="50"/>
      <c r="C708" s="50"/>
      <c r="D708" s="50"/>
      <c r="E708" s="51"/>
      <c r="F708" s="52"/>
      <c r="G708" s="50"/>
      <c r="H708" s="53"/>
      <c r="I708" s="40"/>
      <c r="J708" s="54"/>
      <c r="K708" s="54"/>
      <c r="L708" s="55"/>
      <c r="M708" s="55"/>
      <c r="N708" s="55"/>
      <c r="O708" s="55"/>
      <c r="P708" s="55"/>
      <c r="Q708" s="55"/>
      <c r="R708" s="55"/>
      <c r="S708" s="56"/>
      <c r="T708" s="55"/>
      <c r="U708" s="55"/>
      <c r="V708" s="55"/>
      <c r="W708" s="57"/>
      <c r="X708" s="55"/>
      <c r="Y708" s="55"/>
      <c r="Z708" s="55"/>
      <c r="AA708" s="55"/>
      <c r="AB708" s="55"/>
      <c r="AC708" s="55"/>
      <c r="AD708" s="58"/>
      <c r="AE708" s="55"/>
      <c r="AF708" s="55"/>
      <c r="AG708" s="55"/>
      <c r="AH708" s="55"/>
      <c r="AI708" s="55"/>
      <c r="AJ708" s="58"/>
      <c r="AK708" s="58"/>
      <c r="AL708" s="55"/>
      <c r="AM708" s="55"/>
      <c r="AN708" s="58"/>
      <c r="AO708" s="55"/>
      <c r="AP708" s="55"/>
      <c r="AQ708" s="55"/>
      <c r="AR708" s="59"/>
      <c r="AS708" s="59"/>
      <c r="AT708" s="56"/>
      <c r="AU708" s="55"/>
      <c r="AV708" s="59"/>
      <c r="AW708" s="55"/>
    </row>
    <row r="709" spans="1:49" ht="25.5" customHeight="1" x14ac:dyDescent="0.3">
      <c r="A709" s="49"/>
      <c r="B709" s="50"/>
      <c r="C709" s="50"/>
      <c r="D709" s="50"/>
      <c r="E709" s="51"/>
      <c r="F709" s="52"/>
      <c r="G709" s="50"/>
      <c r="H709" s="53"/>
      <c r="I709" s="40"/>
      <c r="J709" s="54"/>
      <c r="K709" s="54"/>
      <c r="L709" s="55"/>
      <c r="M709" s="55"/>
      <c r="N709" s="55"/>
      <c r="O709" s="55"/>
      <c r="P709" s="55"/>
      <c r="Q709" s="55"/>
      <c r="R709" s="55"/>
      <c r="S709" s="56"/>
      <c r="T709" s="55"/>
      <c r="U709" s="55"/>
      <c r="V709" s="55"/>
      <c r="W709" s="57"/>
      <c r="X709" s="55"/>
      <c r="Y709" s="55"/>
      <c r="Z709" s="55"/>
      <c r="AA709" s="55"/>
      <c r="AB709" s="55"/>
      <c r="AC709" s="55"/>
      <c r="AD709" s="58"/>
      <c r="AE709" s="55"/>
      <c r="AF709" s="55"/>
      <c r="AG709" s="55"/>
      <c r="AH709" s="55"/>
      <c r="AI709" s="55"/>
      <c r="AJ709" s="58"/>
      <c r="AK709" s="58"/>
      <c r="AL709" s="55"/>
      <c r="AM709" s="55"/>
      <c r="AN709" s="58"/>
      <c r="AO709" s="55"/>
      <c r="AP709" s="55"/>
      <c r="AQ709" s="55"/>
      <c r="AR709" s="59"/>
      <c r="AS709" s="59"/>
      <c r="AT709" s="56"/>
      <c r="AU709" s="55"/>
      <c r="AV709" s="59"/>
      <c r="AW709" s="55"/>
    </row>
    <row r="710" spans="1:49" ht="25.5" customHeight="1" x14ac:dyDescent="0.3">
      <c r="A710" s="49"/>
      <c r="B710" s="50"/>
      <c r="C710" s="50"/>
      <c r="D710" s="50"/>
      <c r="E710" s="51"/>
      <c r="F710" s="52"/>
      <c r="G710" s="50"/>
      <c r="H710" s="53"/>
      <c r="I710" s="40"/>
      <c r="J710" s="54"/>
      <c r="K710" s="54"/>
      <c r="L710" s="55"/>
      <c r="M710" s="55"/>
      <c r="N710" s="55"/>
      <c r="O710" s="55"/>
      <c r="P710" s="55"/>
      <c r="Q710" s="55"/>
      <c r="R710" s="55"/>
      <c r="S710" s="56"/>
      <c r="T710" s="55"/>
      <c r="U710" s="55"/>
      <c r="V710" s="55"/>
      <c r="W710" s="57"/>
      <c r="X710" s="55"/>
      <c r="Y710" s="55"/>
      <c r="Z710" s="55"/>
      <c r="AA710" s="55"/>
      <c r="AB710" s="55"/>
      <c r="AC710" s="55"/>
      <c r="AD710" s="58"/>
      <c r="AE710" s="55"/>
      <c r="AF710" s="55"/>
      <c r="AG710" s="55"/>
      <c r="AH710" s="55"/>
      <c r="AI710" s="55"/>
      <c r="AJ710" s="58"/>
      <c r="AK710" s="58"/>
      <c r="AL710" s="55"/>
      <c r="AM710" s="55"/>
      <c r="AN710" s="58"/>
      <c r="AO710" s="55"/>
      <c r="AP710" s="55"/>
      <c r="AQ710" s="55"/>
      <c r="AR710" s="59"/>
      <c r="AS710" s="59"/>
      <c r="AT710" s="56"/>
      <c r="AU710" s="55"/>
      <c r="AV710" s="59"/>
      <c r="AW710" s="55"/>
    </row>
    <row r="711" spans="1:49" ht="25.5" customHeight="1" x14ac:dyDescent="0.3">
      <c r="A711" s="49"/>
      <c r="B711" s="50"/>
      <c r="C711" s="50"/>
      <c r="D711" s="50"/>
      <c r="E711" s="51"/>
      <c r="F711" s="52"/>
      <c r="G711" s="50"/>
      <c r="H711" s="53"/>
      <c r="I711" s="40"/>
      <c r="J711" s="54"/>
      <c r="K711" s="54"/>
      <c r="L711" s="55"/>
      <c r="M711" s="55"/>
      <c r="N711" s="55"/>
      <c r="O711" s="55"/>
      <c r="P711" s="55"/>
      <c r="Q711" s="55"/>
      <c r="R711" s="55"/>
      <c r="S711" s="56"/>
      <c r="T711" s="55"/>
      <c r="U711" s="55"/>
      <c r="V711" s="55"/>
      <c r="W711" s="57"/>
      <c r="X711" s="55"/>
      <c r="Y711" s="55"/>
      <c r="Z711" s="55"/>
      <c r="AA711" s="55"/>
      <c r="AB711" s="55"/>
      <c r="AC711" s="55"/>
      <c r="AD711" s="58"/>
      <c r="AE711" s="55"/>
      <c r="AF711" s="55"/>
      <c r="AG711" s="55"/>
      <c r="AH711" s="55"/>
      <c r="AI711" s="55"/>
      <c r="AJ711" s="58"/>
      <c r="AK711" s="58"/>
      <c r="AL711" s="55"/>
      <c r="AM711" s="55"/>
      <c r="AN711" s="58"/>
      <c r="AO711" s="55"/>
      <c r="AP711" s="55"/>
      <c r="AQ711" s="55"/>
      <c r="AR711" s="59"/>
      <c r="AS711" s="59"/>
      <c r="AT711" s="56"/>
      <c r="AU711" s="55"/>
      <c r="AV711" s="59"/>
      <c r="AW711" s="55"/>
    </row>
    <row r="712" spans="1:49" ht="25.5" customHeight="1" x14ac:dyDescent="0.3">
      <c r="A712" s="49"/>
      <c r="B712" s="50"/>
      <c r="C712" s="50"/>
      <c r="D712" s="50"/>
      <c r="E712" s="51"/>
      <c r="F712" s="52"/>
      <c r="G712" s="50"/>
      <c r="H712" s="53"/>
      <c r="I712" s="40"/>
      <c r="J712" s="54"/>
      <c r="K712" s="54"/>
      <c r="L712" s="55"/>
      <c r="M712" s="55"/>
      <c r="N712" s="55"/>
      <c r="O712" s="55"/>
      <c r="P712" s="55"/>
      <c r="Q712" s="55"/>
      <c r="R712" s="55"/>
      <c r="S712" s="56"/>
      <c r="T712" s="55"/>
      <c r="U712" s="55"/>
      <c r="V712" s="55"/>
      <c r="W712" s="57"/>
      <c r="X712" s="55"/>
      <c r="Y712" s="55"/>
      <c r="Z712" s="55"/>
      <c r="AA712" s="55"/>
      <c r="AB712" s="55"/>
      <c r="AC712" s="55"/>
      <c r="AD712" s="58"/>
      <c r="AE712" s="55"/>
      <c r="AF712" s="55"/>
      <c r="AG712" s="55"/>
      <c r="AH712" s="55"/>
      <c r="AI712" s="55"/>
      <c r="AJ712" s="58"/>
      <c r="AK712" s="58"/>
      <c r="AL712" s="55"/>
      <c r="AM712" s="55"/>
      <c r="AN712" s="58"/>
      <c r="AO712" s="55"/>
      <c r="AP712" s="55"/>
      <c r="AQ712" s="55"/>
      <c r="AR712" s="59"/>
      <c r="AS712" s="59"/>
      <c r="AT712" s="56"/>
      <c r="AU712" s="55"/>
      <c r="AV712" s="59"/>
      <c r="AW712" s="55"/>
    </row>
    <row r="713" spans="1:49" ht="25.5" customHeight="1" x14ac:dyDescent="0.3">
      <c r="A713" s="49"/>
      <c r="B713" s="50"/>
      <c r="C713" s="50"/>
      <c r="D713" s="50"/>
      <c r="E713" s="51"/>
      <c r="F713" s="52"/>
      <c r="G713" s="50"/>
      <c r="H713" s="53"/>
      <c r="I713" s="40"/>
      <c r="J713" s="54"/>
      <c r="K713" s="54"/>
      <c r="L713" s="55"/>
      <c r="M713" s="55"/>
      <c r="N713" s="55"/>
      <c r="O713" s="55"/>
      <c r="P713" s="55"/>
      <c r="Q713" s="55"/>
      <c r="R713" s="55"/>
      <c r="S713" s="56"/>
      <c r="T713" s="55"/>
      <c r="U713" s="55"/>
      <c r="V713" s="55"/>
      <c r="W713" s="57"/>
      <c r="X713" s="55"/>
      <c r="Y713" s="55"/>
      <c r="Z713" s="55"/>
      <c r="AA713" s="55"/>
      <c r="AB713" s="55"/>
      <c r="AC713" s="55"/>
      <c r="AD713" s="58"/>
      <c r="AE713" s="55"/>
      <c r="AF713" s="55"/>
      <c r="AG713" s="55"/>
      <c r="AH713" s="55"/>
      <c r="AI713" s="55"/>
      <c r="AJ713" s="58"/>
      <c r="AK713" s="58"/>
      <c r="AL713" s="55"/>
      <c r="AM713" s="55"/>
      <c r="AN713" s="58"/>
      <c r="AO713" s="55"/>
      <c r="AP713" s="55"/>
      <c r="AQ713" s="55"/>
      <c r="AR713" s="59"/>
      <c r="AS713" s="59"/>
      <c r="AT713" s="56"/>
      <c r="AU713" s="55"/>
      <c r="AV713" s="59"/>
      <c r="AW713" s="55"/>
    </row>
    <row r="714" spans="1:49" ht="25.5" customHeight="1" x14ac:dyDescent="0.3">
      <c r="A714" s="49"/>
      <c r="B714" s="50"/>
      <c r="C714" s="50"/>
      <c r="D714" s="50"/>
      <c r="E714" s="51"/>
      <c r="F714" s="52"/>
      <c r="G714" s="50"/>
      <c r="H714" s="53"/>
      <c r="I714" s="40"/>
      <c r="J714" s="54"/>
      <c r="K714" s="54"/>
      <c r="L714" s="55"/>
      <c r="M714" s="55"/>
      <c r="N714" s="55"/>
      <c r="O714" s="55"/>
      <c r="P714" s="55"/>
      <c r="Q714" s="55"/>
      <c r="R714" s="55"/>
      <c r="S714" s="56"/>
      <c r="T714" s="55"/>
      <c r="U714" s="55"/>
      <c r="V714" s="55"/>
      <c r="W714" s="57"/>
      <c r="X714" s="55"/>
      <c r="Y714" s="55"/>
      <c r="Z714" s="55"/>
      <c r="AA714" s="55"/>
      <c r="AB714" s="55"/>
      <c r="AC714" s="55"/>
      <c r="AD714" s="58"/>
      <c r="AE714" s="55"/>
      <c r="AF714" s="55"/>
      <c r="AG714" s="55"/>
      <c r="AH714" s="55"/>
      <c r="AI714" s="55"/>
      <c r="AJ714" s="58"/>
      <c r="AK714" s="58"/>
      <c r="AL714" s="55"/>
      <c r="AM714" s="55"/>
      <c r="AN714" s="58"/>
      <c r="AO714" s="55"/>
      <c r="AP714" s="55"/>
      <c r="AQ714" s="55"/>
      <c r="AR714" s="59"/>
      <c r="AS714" s="59"/>
      <c r="AT714" s="56"/>
      <c r="AU714" s="55"/>
      <c r="AV714" s="59"/>
      <c r="AW714" s="55"/>
    </row>
    <row r="715" spans="1:49" ht="25.5" customHeight="1" x14ac:dyDescent="0.3">
      <c r="A715" s="49"/>
      <c r="B715" s="50"/>
      <c r="C715" s="50"/>
      <c r="D715" s="50"/>
      <c r="E715" s="51"/>
      <c r="F715" s="52"/>
      <c r="G715" s="50"/>
      <c r="H715" s="53"/>
      <c r="I715" s="40"/>
      <c r="J715" s="54"/>
      <c r="K715" s="54"/>
      <c r="L715" s="55"/>
      <c r="M715" s="55"/>
      <c r="N715" s="55"/>
      <c r="O715" s="55"/>
      <c r="P715" s="55"/>
      <c r="Q715" s="55"/>
      <c r="R715" s="55"/>
      <c r="S715" s="56"/>
      <c r="T715" s="55"/>
      <c r="U715" s="55"/>
      <c r="V715" s="55"/>
      <c r="W715" s="57"/>
      <c r="X715" s="55"/>
      <c r="Y715" s="55"/>
      <c r="Z715" s="55"/>
      <c r="AA715" s="55"/>
      <c r="AB715" s="55"/>
      <c r="AC715" s="55"/>
      <c r="AD715" s="58"/>
      <c r="AE715" s="55"/>
      <c r="AF715" s="55"/>
      <c r="AG715" s="55"/>
      <c r="AH715" s="55"/>
      <c r="AI715" s="55"/>
      <c r="AJ715" s="58"/>
      <c r="AK715" s="58"/>
      <c r="AL715" s="55"/>
      <c r="AM715" s="55"/>
      <c r="AN715" s="58"/>
      <c r="AO715" s="55"/>
      <c r="AP715" s="55"/>
      <c r="AQ715" s="55"/>
      <c r="AR715" s="59"/>
      <c r="AS715" s="59"/>
      <c r="AT715" s="56"/>
      <c r="AU715" s="55"/>
      <c r="AV715" s="59"/>
      <c r="AW715" s="55"/>
    </row>
    <row r="716" spans="1:49" ht="25.5" customHeight="1" x14ac:dyDescent="0.3">
      <c r="A716" s="49"/>
      <c r="B716" s="50"/>
      <c r="C716" s="50"/>
      <c r="D716" s="50"/>
      <c r="E716" s="51"/>
      <c r="F716" s="52"/>
      <c r="G716" s="50"/>
      <c r="H716" s="53"/>
      <c r="I716" s="40"/>
      <c r="J716" s="54"/>
      <c r="K716" s="54"/>
      <c r="L716" s="55"/>
      <c r="M716" s="55"/>
      <c r="N716" s="55"/>
      <c r="O716" s="55"/>
      <c r="P716" s="55"/>
      <c r="Q716" s="55"/>
      <c r="R716" s="55"/>
      <c r="S716" s="56"/>
      <c r="T716" s="55"/>
      <c r="U716" s="55"/>
      <c r="V716" s="55"/>
      <c r="W716" s="57"/>
      <c r="X716" s="55"/>
      <c r="Y716" s="55"/>
      <c r="Z716" s="55"/>
      <c r="AA716" s="55"/>
      <c r="AB716" s="55"/>
      <c r="AC716" s="55"/>
      <c r="AD716" s="58"/>
      <c r="AE716" s="55"/>
      <c r="AF716" s="55"/>
      <c r="AG716" s="55"/>
      <c r="AH716" s="55"/>
      <c r="AI716" s="55"/>
      <c r="AJ716" s="58"/>
      <c r="AK716" s="58"/>
      <c r="AL716" s="55"/>
      <c r="AM716" s="55"/>
      <c r="AN716" s="58"/>
      <c r="AO716" s="55"/>
      <c r="AP716" s="55"/>
      <c r="AQ716" s="55"/>
      <c r="AR716" s="59"/>
      <c r="AS716" s="59"/>
      <c r="AT716" s="56"/>
      <c r="AU716" s="55"/>
      <c r="AV716" s="59"/>
      <c r="AW716" s="55"/>
    </row>
    <row r="717" spans="1:49" ht="25.5" customHeight="1" x14ac:dyDescent="0.3">
      <c r="A717" s="49"/>
      <c r="B717" s="50"/>
      <c r="C717" s="50"/>
      <c r="D717" s="50"/>
      <c r="E717" s="51"/>
      <c r="F717" s="52"/>
      <c r="G717" s="50"/>
      <c r="H717" s="53"/>
      <c r="I717" s="40"/>
      <c r="J717" s="54"/>
      <c r="K717" s="54"/>
      <c r="L717" s="55"/>
      <c r="M717" s="55"/>
      <c r="N717" s="55"/>
      <c r="O717" s="55"/>
      <c r="P717" s="55"/>
      <c r="Q717" s="55"/>
      <c r="R717" s="55"/>
      <c r="S717" s="56"/>
      <c r="T717" s="55"/>
      <c r="U717" s="55"/>
      <c r="V717" s="55"/>
      <c r="W717" s="57"/>
      <c r="X717" s="55"/>
      <c r="Y717" s="55"/>
      <c r="Z717" s="55"/>
      <c r="AA717" s="55"/>
      <c r="AB717" s="55"/>
      <c r="AC717" s="55"/>
      <c r="AD717" s="58"/>
      <c r="AE717" s="55"/>
      <c r="AF717" s="55"/>
      <c r="AG717" s="55"/>
      <c r="AH717" s="55"/>
      <c r="AI717" s="55"/>
      <c r="AJ717" s="58"/>
      <c r="AK717" s="58"/>
      <c r="AL717" s="55"/>
      <c r="AM717" s="55"/>
      <c r="AN717" s="58"/>
      <c r="AO717" s="55"/>
      <c r="AP717" s="55"/>
      <c r="AQ717" s="55"/>
      <c r="AR717" s="59"/>
      <c r="AS717" s="59"/>
      <c r="AT717" s="56"/>
      <c r="AU717" s="55"/>
      <c r="AV717" s="59"/>
      <c r="AW717" s="55"/>
    </row>
    <row r="718" spans="1:49" ht="25.5" customHeight="1" x14ac:dyDescent="0.3">
      <c r="A718" s="49"/>
      <c r="B718" s="50"/>
      <c r="C718" s="50"/>
      <c r="D718" s="50"/>
      <c r="E718" s="51"/>
      <c r="F718" s="52"/>
      <c r="G718" s="50"/>
      <c r="H718" s="53"/>
      <c r="I718" s="40"/>
      <c r="J718" s="54"/>
      <c r="K718" s="54"/>
      <c r="L718" s="55"/>
      <c r="M718" s="55"/>
      <c r="N718" s="55"/>
      <c r="O718" s="55"/>
      <c r="P718" s="55"/>
      <c r="Q718" s="55"/>
      <c r="R718" s="55"/>
      <c r="S718" s="56"/>
      <c r="T718" s="55"/>
      <c r="U718" s="55"/>
      <c r="V718" s="55"/>
      <c r="W718" s="57"/>
      <c r="X718" s="55"/>
      <c r="Y718" s="55"/>
      <c r="Z718" s="55"/>
      <c r="AA718" s="55"/>
      <c r="AB718" s="55"/>
      <c r="AC718" s="55"/>
      <c r="AD718" s="58"/>
      <c r="AE718" s="55"/>
      <c r="AF718" s="55"/>
      <c r="AG718" s="55"/>
      <c r="AH718" s="55"/>
      <c r="AI718" s="55"/>
      <c r="AJ718" s="58"/>
      <c r="AK718" s="58"/>
      <c r="AL718" s="55"/>
      <c r="AM718" s="55"/>
      <c r="AN718" s="58"/>
      <c r="AO718" s="55"/>
      <c r="AP718" s="55"/>
      <c r="AQ718" s="55"/>
      <c r="AR718" s="59"/>
      <c r="AS718" s="59"/>
      <c r="AT718" s="56"/>
      <c r="AU718" s="55"/>
      <c r="AV718" s="59"/>
      <c r="AW718" s="55"/>
    </row>
    <row r="719" spans="1:49" ht="25.5" customHeight="1" x14ac:dyDescent="0.3">
      <c r="A719" s="49"/>
      <c r="B719" s="50"/>
      <c r="C719" s="50"/>
      <c r="D719" s="50"/>
      <c r="E719" s="51"/>
      <c r="F719" s="52"/>
      <c r="G719" s="50"/>
      <c r="H719" s="53"/>
      <c r="I719" s="40"/>
      <c r="J719" s="54"/>
      <c r="K719" s="54"/>
      <c r="L719" s="55"/>
      <c r="M719" s="55"/>
      <c r="N719" s="55"/>
      <c r="O719" s="55"/>
      <c r="P719" s="55"/>
      <c r="Q719" s="55"/>
      <c r="R719" s="55"/>
      <c r="S719" s="56"/>
      <c r="T719" s="55"/>
      <c r="U719" s="55"/>
      <c r="V719" s="55"/>
      <c r="W719" s="57"/>
      <c r="X719" s="55"/>
      <c r="Y719" s="55"/>
      <c r="Z719" s="55"/>
      <c r="AA719" s="55"/>
      <c r="AB719" s="55"/>
      <c r="AC719" s="55"/>
      <c r="AD719" s="58"/>
      <c r="AE719" s="55"/>
      <c r="AF719" s="55"/>
      <c r="AG719" s="55"/>
      <c r="AH719" s="55"/>
      <c r="AI719" s="55"/>
      <c r="AJ719" s="58"/>
      <c r="AK719" s="58"/>
      <c r="AL719" s="55"/>
      <c r="AM719" s="55"/>
      <c r="AN719" s="58"/>
      <c r="AO719" s="55"/>
      <c r="AP719" s="55"/>
      <c r="AQ719" s="55"/>
      <c r="AR719" s="59"/>
      <c r="AS719" s="59"/>
      <c r="AT719" s="56"/>
      <c r="AU719" s="55"/>
      <c r="AV719" s="59"/>
      <c r="AW719" s="55"/>
    </row>
    <row r="720" spans="1:49" ht="25.5" customHeight="1" x14ac:dyDescent="0.3">
      <c r="A720" s="49"/>
      <c r="B720" s="50"/>
      <c r="C720" s="50"/>
      <c r="D720" s="50"/>
      <c r="E720" s="51"/>
      <c r="F720" s="52"/>
      <c r="G720" s="50"/>
      <c r="H720" s="53"/>
      <c r="I720" s="40"/>
      <c r="J720" s="54"/>
      <c r="K720" s="54"/>
      <c r="L720" s="55"/>
      <c r="M720" s="55"/>
      <c r="N720" s="55"/>
      <c r="O720" s="55"/>
      <c r="P720" s="55"/>
      <c r="Q720" s="55"/>
      <c r="R720" s="55"/>
      <c r="S720" s="56"/>
      <c r="T720" s="55"/>
      <c r="U720" s="55"/>
      <c r="V720" s="55"/>
      <c r="W720" s="57"/>
      <c r="X720" s="55"/>
      <c r="Y720" s="55"/>
      <c r="Z720" s="55"/>
      <c r="AA720" s="55"/>
      <c r="AB720" s="55"/>
      <c r="AC720" s="55"/>
      <c r="AD720" s="58"/>
      <c r="AE720" s="55"/>
      <c r="AF720" s="55"/>
      <c r="AG720" s="55"/>
      <c r="AH720" s="55"/>
      <c r="AI720" s="55"/>
      <c r="AJ720" s="58"/>
      <c r="AK720" s="58"/>
      <c r="AL720" s="55"/>
      <c r="AM720" s="55"/>
      <c r="AN720" s="58"/>
      <c r="AO720" s="55"/>
      <c r="AP720" s="55"/>
      <c r="AQ720" s="55"/>
      <c r="AR720" s="59"/>
      <c r="AS720" s="59"/>
      <c r="AT720" s="56"/>
      <c r="AU720" s="55"/>
      <c r="AV720" s="59"/>
      <c r="AW720" s="55"/>
    </row>
    <row r="721" spans="1:49" ht="25.5" customHeight="1" x14ac:dyDescent="0.3">
      <c r="A721" s="49"/>
      <c r="B721" s="50"/>
      <c r="C721" s="50"/>
      <c r="D721" s="50"/>
      <c r="E721" s="51"/>
      <c r="F721" s="52"/>
      <c r="G721" s="50"/>
      <c r="H721" s="53"/>
      <c r="I721" s="40"/>
      <c r="J721" s="54"/>
      <c r="K721" s="54"/>
      <c r="L721" s="55"/>
      <c r="M721" s="55"/>
      <c r="N721" s="55"/>
      <c r="O721" s="55"/>
      <c r="P721" s="55"/>
      <c r="Q721" s="55"/>
      <c r="R721" s="55"/>
      <c r="S721" s="56"/>
      <c r="T721" s="55"/>
      <c r="U721" s="55"/>
      <c r="V721" s="55"/>
      <c r="W721" s="57"/>
      <c r="X721" s="55"/>
      <c r="Y721" s="55"/>
      <c r="Z721" s="55"/>
      <c r="AA721" s="55"/>
      <c r="AB721" s="55"/>
      <c r="AC721" s="55"/>
      <c r="AD721" s="58"/>
      <c r="AE721" s="55"/>
      <c r="AF721" s="55"/>
      <c r="AG721" s="55"/>
      <c r="AH721" s="55"/>
      <c r="AI721" s="55"/>
      <c r="AJ721" s="58"/>
      <c r="AK721" s="58"/>
      <c r="AL721" s="55"/>
      <c r="AM721" s="55"/>
      <c r="AN721" s="58"/>
      <c r="AO721" s="55"/>
      <c r="AP721" s="55"/>
      <c r="AQ721" s="55"/>
      <c r="AR721" s="59"/>
      <c r="AS721" s="59"/>
      <c r="AT721" s="56"/>
      <c r="AU721" s="55"/>
      <c r="AV721" s="59"/>
      <c r="AW721" s="55"/>
    </row>
    <row r="722" spans="1:49" ht="25.5" customHeight="1" x14ac:dyDescent="0.3">
      <c r="A722" s="49"/>
      <c r="B722" s="50"/>
      <c r="C722" s="50"/>
      <c r="D722" s="50"/>
      <c r="E722" s="51"/>
      <c r="F722" s="52"/>
      <c r="G722" s="50"/>
      <c r="H722" s="53"/>
      <c r="I722" s="40"/>
      <c r="J722" s="54"/>
      <c r="K722" s="54"/>
      <c r="L722" s="55"/>
      <c r="M722" s="55"/>
      <c r="N722" s="55"/>
      <c r="O722" s="55"/>
      <c r="P722" s="55"/>
      <c r="Q722" s="55"/>
      <c r="R722" s="55"/>
      <c r="S722" s="56"/>
      <c r="T722" s="55"/>
      <c r="U722" s="55"/>
      <c r="V722" s="55"/>
      <c r="W722" s="57"/>
      <c r="X722" s="55"/>
      <c r="Y722" s="55"/>
      <c r="Z722" s="55"/>
      <c r="AA722" s="55"/>
      <c r="AB722" s="55"/>
      <c r="AC722" s="55"/>
      <c r="AD722" s="58"/>
      <c r="AE722" s="55"/>
      <c r="AF722" s="55"/>
      <c r="AG722" s="55"/>
      <c r="AH722" s="55"/>
      <c r="AI722" s="55"/>
      <c r="AJ722" s="58"/>
      <c r="AK722" s="58"/>
      <c r="AL722" s="55"/>
      <c r="AM722" s="55"/>
      <c r="AN722" s="58"/>
      <c r="AO722" s="55"/>
      <c r="AP722" s="55"/>
      <c r="AQ722" s="55"/>
      <c r="AR722" s="59"/>
      <c r="AS722" s="59"/>
      <c r="AT722" s="56"/>
      <c r="AU722" s="55"/>
      <c r="AV722" s="59"/>
      <c r="AW722" s="55"/>
    </row>
    <row r="723" spans="1:49" ht="25.5" customHeight="1" x14ac:dyDescent="0.3">
      <c r="A723" s="49"/>
      <c r="B723" s="50"/>
      <c r="C723" s="50"/>
      <c r="D723" s="50"/>
      <c r="E723" s="51"/>
      <c r="F723" s="52"/>
      <c r="G723" s="50"/>
      <c r="H723" s="53"/>
      <c r="I723" s="40"/>
      <c r="J723" s="54"/>
      <c r="K723" s="54"/>
      <c r="L723" s="55"/>
      <c r="M723" s="55"/>
      <c r="N723" s="55"/>
      <c r="O723" s="55"/>
      <c r="P723" s="55"/>
      <c r="Q723" s="55"/>
      <c r="R723" s="55"/>
      <c r="S723" s="56"/>
      <c r="T723" s="55"/>
      <c r="U723" s="55"/>
      <c r="V723" s="55"/>
      <c r="W723" s="57"/>
      <c r="X723" s="55"/>
      <c r="Y723" s="55"/>
      <c r="Z723" s="55"/>
      <c r="AA723" s="55"/>
      <c r="AB723" s="55"/>
      <c r="AC723" s="55"/>
      <c r="AD723" s="58"/>
      <c r="AE723" s="55"/>
      <c r="AF723" s="55"/>
      <c r="AG723" s="55"/>
      <c r="AH723" s="55"/>
      <c r="AI723" s="55"/>
      <c r="AJ723" s="58"/>
      <c r="AK723" s="58"/>
      <c r="AL723" s="55"/>
      <c r="AM723" s="55"/>
      <c r="AN723" s="58"/>
      <c r="AO723" s="55"/>
      <c r="AP723" s="55"/>
      <c r="AQ723" s="55"/>
      <c r="AR723" s="59"/>
      <c r="AS723" s="59"/>
      <c r="AT723" s="56"/>
      <c r="AU723" s="55"/>
      <c r="AV723" s="59"/>
      <c r="AW723" s="55"/>
    </row>
    <row r="724" spans="1:49" ht="25.5" customHeight="1" x14ac:dyDescent="0.3">
      <c r="A724" s="49"/>
      <c r="B724" s="50"/>
      <c r="C724" s="50"/>
      <c r="D724" s="50"/>
      <c r="E724" s="51"/>
      <c r="F724" s="52"/>
      <c r="G724" s="50"/>
      <c r="H724" s="53"/>
      <c r="I724" s="40"/>
      <c r="J724" s="54"/>
      <c r="K724" s="54"/>
      <c r="L724" s="55"/>
      <c r="M724" s="55"/>
      <c r="N724" s="55"/>
      <c r="O724" s="55"/>
      <c r="P724" s="55"/>
      <c r="Q724" s="55"/>
      <c r="R724" s="55"/>
      <c r="S724" s="56"/>
      <c r="T724" s="55"/>
      <c r="U724" s="55"/>
      <c r="V724" s="55"/>
      <c r="W724" s="57"/>
      <c r="X724" s="55"/>
      <c r="Y724" s="55"/>
      <c r="Z724" s="55"/>
      <c r="AA724" s="55"/>
      <c r="AB724" s="55"/>
      <c r="AC724" s="55"/>
      <c r="AD724" s="58"/>
      <c r="AE724" s="55"/>
      <c r="AF724" s="55"/>
      <c r="AG724" s="55"/>
      <c r="AH724" s="55"/>
      <c r="AI724" s="55"/>
      <c r="AJ724" s="58"/>
      <c r="AK724" s="58"/>
      <c r="AL724" s="55"/>
      <c r="AM724" s="55"/>
      <c r="AN724" s="58"/>
      <c r="AO724" s="55"/>
      <c r="AP724" s="55"/>
      <c r="AQ724" s="55"/>
      <c r="AR724" s="59"/>
      <c r="AS724" s="59"/>
      <c r="AT724" s="56"/>
      <c r="AU724" s="55"/>
      <c r="AV724" s="59"/>
      <c r="AW724" s="55"/>
    </row>
    <row r="725" spans="1:49" ht="25.5" customHeight="1" x14ac:dyDescent="0.3">
      <c r="A725" s="49"/>
      <c r="B725" s="50"/>
      <c r="C725" s="50"/>
      <c r="D725" s="50"/>
      <c r="E725" s="51"/>
      <c r="F725" s="52"/>
      <c r="G725" s="50"/>
      <c r="H725" s="53"/>
      <c r="I725" s="40"/>
      <c r="J725" s="54"/>
      <c r="K725" s="54"/>
      <c r="L725" s="55"/>
      <c r="M725" s="55"/>
      <c r="N725" s="55"/>
      <c r="O725" s="55"/>
      <c r="P725" s="55"/>
      <c r="Q725" s="55"/>
      <c r="R725" s="55"/>
      <c r="S725" s="56"/>
      <c r="T725" s="55"/>
      <c r="U725" s="55"/>
      <c r="V725" s="55"/>
      <c r="W725" s="57"/>
      <c r="X725" s="55"/>
      <c r="Y725" s="55"/>
      <c r="Z725" s="55"/>
      <c r="AA725" s="55"/>
      <c r="AB725" s="55"/>
      <c r="AC725" s="55"/>
      <c r="AD725" s="58"/>
      <c r="AE725" s="55"/>
      <c r="AF725" s="55"/>
      <c r="AG725" s="55"/>
      <c r="AH725" s="55"/>
      <c r="AI725" s="55"/>
      <c r="AJ725" s="58"/>
      <c r="AK725" s="58"/>
      <c r="AL725" s="55"/>
      <c r="AM725" s="55"/>
      <c r="AN725" s="58"/>
      <c r="AO725" s="55"/>
      <c r="AP725" s="55"/>
      <c r="AQ725" s="55"/>
      <c r="AR725" s="59"/>
      <c r="AS725" s="59"/>
      <c r="AT725" s="56"/>
      <c r="AU725" s="55"/>
      <c r="AV725" s="59"/>
      <c r="AW725" s="55"/>
    </row>
    <row r="726" spans="1:49" ht="25.5" customHeight="1" x14ac:dyDescent="0.3">
      <c r="A726" s="49"/>
      <c r="B726" s="50"/>
      <c r="C726" s="50"/>
      <c r="D726" s="50"/>
      <c r="E726" s="51"/>
      <c r="F726" s="52"/>
      <c r="G726" s="50"/>
      <c r="H726" s="53"/>
      <c r="I726" s="40"/>
      <c r="J726" s="54"/>
      <c r="K726" s="54"/>
      <c r="L726" s="55"/>
      <c r="M726" s="55"/>
      <c r="N726" s="55"/>
      <c r="O726" s="55"/>
      <c r="P726" s="55"/>
      <c r="Q726" s="55"/>
      <c r="R726" s="55"/>
      <c r="S726" s="56"/>
      <c r="T726" s="55"/>
      <c r="U726" s="55"/>
      <c r="V726" s="55"/>
      <c r="W726" s="57"/>
      <c r="X726" s="55"/>
      <c r="Y726" s="55"/>
      <c r="Z726" s="55"/>
      <c r="AA726" s="55"/>
      <c r="AB726" s="55"/>
      <c r="AC726" s="55"/>
      <c r="AD726" s="58"/>
      <c r="AE726" s="55"/>
      <c r="AF726" s="55"/>
      <c r="AG726" s="55"/>
      <c r="AH726" s="55"/>
      <c r="AI726" s="55"/>
      <c r="AJ726" s="58"/>
      <c r="AK726" s="58"/>
      <c r="AL726" s="55"/>
      <c r="AM726" s="55"/>
      <c r="AN726" s="58"/>
      <c r="AO726" s="55"/>
      <c r="AP726" s="55"/>
      <c r="AQ726" s="55"/>
      <c r="AR726" s="59"/>
      <c r="AS726" s="59"/>
      <c r="AT726" s="56"/>
      <c r="AU726" s="55"/>
      <c r="AV726" s="59"/>
      <c r="AW726" s="55"/>
    </row>
    <row r="727" spans="1:49" ht="25.5" customHeight="1" x14ac:dyDescent="0.3">
      <c r="A727" s="49"/>
      <c r="B727" s="50"/>
      <c r="C727" s="50"/>
      <c r="D727" s="50"/>
      <c r="E727" s="51"/>
      <c r="F727" s="52"/>
      <c r="G727" s="50"/>
      <c r="H727" s="53"/>
      <c r="I727" s="40"/>
      <c r="J727" s="54"/>
      <c r="K727" s="54"/>
      <c r="L727" s="55"/>
      <c r="M727" s="55"/>
      <c r="N727" s="55"/>
      <c r="O727" s="55"/>
      <c r="P727" s="55"/>
      <c r="Q727" s="55"/>
      <c r="R727" s="55"/>
      <c r="S727" s="56"/>
      <c r="T727" s="55"/>
      <c r="U727" s="55"/>
      <c r="V727" s="55"/>
      <c r="W727" s="57"/>
      <c r="X727" s="55"/>
      <c r="Y727" s="55"/>
      <c r="Z727" s="55"/>
      <c r="AA727" s="55"/>
      <c r="AB727" s="55"/>
      <c r="AC727" s="55"/>
      <c r="AD727" s="58"/>
      <c r="AE727" s="55"/>
      <c r="AF727" s="55"/>
      <c r="AG727" s="55"/>
      <c r="AH727" s="55"/>
      <c r="AI727" s="55"/>
      <c r="AJ727" s="58"/>
      <c r="AK727" s="58"/>
      <c r="AL727" s="55"/>
      <c r="AM727" s="55"/>
      <c r="AN727" s="58"/>
      <c r="AO727" s="55"/>
      <c r="AP727" s="55"/>
      <c r="AQ727" s="55"/>
      <c r="AR727" s="59"/>
      <c r="AS727" s="59"/>
      <c r="AT727" s="56"/>
      <c r="AU727" s="55"/>
      <c r="AV727" s="59"/>
      <c r="AW727" s="55"/>
    </row>
    <row r="728" spans="1:49" ht="25.5" customHeight="1" x14ac:dyDescent="0.3">
      <c r="A728" s="49"/>
      <c r="B728" s="50"/>
      <c r="C728" s="50"/>
      <c r="D728" s="50"/>
      <c r="E728" s="51"/>
      <c r="F728" s="52"/>
      <c r="G728" s="50"/>
      <c r="H728" s="53"/>
      <c r="I728" s="40"/>
      <c r="J728" s="54"/>
      <c r="K728" s="54"/>
      <c r="L728" s="55"/>
      <c r="M728" s="55"/>
      <c r="N728" s="55"/>
      <c r="O728" s="55"/>
      <c r="P728" s="55"/>
      <c r="Q728" s="55"/>
      <c r="R728" s="55"/>
      <c r="S728" s="56"/>
      <c r="T728" s="55"/>
      <c r="U728" s="55"/>
      <c r="V728" s="55"/>
      <c r="W728" s="57"/>
      <c r="X728" s="55"/>
      <c r="Y728" s="55"/>
      <c r="Z728" s="55"/>
      <c r="AA728" s="55"/>
      <c r="AB728" s="55"/>
      <c r="AC728" s="55"/>
      <c r="AD728" s="58"/>
      <c r="AE728" s="55"/>
      <c r="AF728" s="55"/>
      <c r="AG728" s="55"/>
      <c r="AH728" s="55"/>
      <c r="AI728" s="55"/>
      <c r="AJ728" s="58"/>
      <c r="AK728" s="58"/>
      <c r="AL728" s="55"/>
      <c r="AM728" s="55"/>
      <c r="AN728" s="58"/>
      <c r="AO728" s="55"/>
      <c r="AP728" s="55"/>
      <c r="AQ728" s="55"/>
      <c r="AR728" s="59"/>
      <c r="AS728" s="59"/>
      <c r="AT728" s="56"/>
      <c r="AU728" s="55"/>
      <c r="AV728" s="59"/>
      <c r="AW728" s="55"/>
    </row>
    <row r="729" spans="1:49" ht="25.5" customHeight="1" x14ac:dyDescent="0.3">
      <c r="A729" s="49"/>
      <c r="B729" s="50"/>
      <c r="C729" s="50"/>
      <c r="D729" s="50"/>
      <c r="E729" s="51"/>
      <c r="F729" s="52"/>
      <c r="G729" s="50"/>
      <c r="H729" s="53"/>
      <c r="I729" s="40"/>
      <c r="J729" s="54"/>
      <c r="K729" s="54"/>
      <c r="L729" s="55"/>
      <c r="M729" s="55"/>
      <c r="N729" s="55"/>
      <c r="O729" s="55"/>
      <c r="P729" s="55"/>
      <c r="Q729" s="55"/>
      <c r="R729" s="55"/>
      <c r="S729" s="56"/>
      <c r="T729" s="55"/>
      <c r="U729" s="55"/>
      <c r="V729" s="55"/>
      <c r="W729" s="57"/>
      <c r="X729" s="55"/>
      <c r="Y729" s="55"/>
      <c r="Z729" s="55"/>
      <c r="AA729" s="55"/>
      <c r="AB729" s="55"/>
      <c r="AC729" s="55"/>
      <c r="AD729" s="58"/>
      <c r="AE729" s="55"/>
      <c r="AF729" s="55"/>
      <c r="AG729" s="55"/>
      <c r="AH729" s="55"/>
      <c r="AI729" s="55"/>
      <c r="AJ729" s="58"/>
      <c r="AK729" s="58"/>
      <c r="AL729" s="55"/>
      <c r="AM729" s="55"/>
      <c r="AN729" s="58"/>
      <c r="AO729" s="55"/>
      <c r="AP729" s="55"/>
      <c r="AQ729" s="55"/>
      <c r="AR729" s="59"/>
      <c r="AS729" s="59"/>
      <c r="AT729" s="56"/>
      <c r="AU729" s="55"/>
      <c r="AV729" s="59"/>
      <c r="AW729" s="55"/>
    </row>
    <row r="730" spans="1:49" ht="25.5" customHeight="1" x14ac:dyDescent="0.3">
      <c r="A730" s="49"/>
      <c r="B730" s="50"/>
      <c r="C730" s="50"/>
      <c r="D730" s="50"/>
      <c r="E730" s="51"/>
      <c r="F730" s="52"/>
      <c r="G730" s="50"/>
      <c r="H730" s="53"/>
      <c r="I730" s="40"/>
      <c r="J730" s="54"/>
      <c r="K730" s="54"/>
      <c r="L730" s="55"/>
      <c r="M730" s="55"/>
      <c r="N730" s="55"/>
      <c r="O730" s="55"/>
      <c r="P730" s="55"/>
      <c r="Q730" s="55"/>
      <c r="R730" s="55"/>
      <c r="S730" s="56"/>
      <c r="T730" s="55"/>
      <c r="U730" s="55"/>
      <c r="V730" s="55"/>
      <c r="W730" s="57"/>
      <c r="X730" s="55"/>
      <c r="Y730" s="55"/>
      <c r="Z730" s="55"/>
      <c r="AA730" s="55"/>
      <c r="AB730" s="55"/>
      <c r="AC730" s="55"/>
      <c r="AD730" s="58"/>
      <c r="AE730" s="55"/>
      <c r="AF730" s="55"/>
      <c r="AG730" s="55"/>
      <c r="AH730" s="55"/>
      <c r="AI730" s="55"/>
      <c r="AJ730" s="58"/>
      <c r="AK730" s="58"/>
      <c r="AL730" s="55"/>
      <c r="AM730" s="55"/>
      <c r="AN730" s="58"/>
      <c r="AO730" s="55"/>
      <c r="AP730" s="55"/>
      <c r="AQ730" s="55"/>
      <c r="AR730" s="59"/>
      <c r="AS730" s="59"/>
      <c r="AT730" s="56"/>
      <c r="AU730" s="55"/>
      <c r="AV730" s="59"/>
      <c r="AW730" s="55"/>
    </row>
    <row r="731" spans="1:49" ht="25.5" customHeight="1" x14ac:dyDescent="0.3">
      <c r="A731" s="49"/>
      <c r="B731" s="50"/>
      <c r="C731" s="50"/>
      <c r="D731" s="50"/>
      <c r="E731" s="51"/>
      <c r="F731" s="52"/>
      <c r="G731" s="50"/>
      <c r="H731" s="53"/>
      <c r="I731" s="40"/>
      <c r="J731" s="54"/>
      <c r="K731" s="54"/>
      <c r="L731" s="55"/>
      <c r="M731" s="55"/>
      <c r="N731" s="55"/>
      <c r="O731" s="55"/>
      <c r="P731" s="55"/>
      <c r="Q731" s="55"/>
      <c r="R731" s="55"/>
      <c r="S731" s="56"/>
      <c r="T731" s="55"/>
      <c r="U731" s="55"/>
      <c r="V731" s="55"/>
      <c r="W731" s="57"/>
      <c r="X731" s="55"/>
      <c r="Y731" s="55"/>
      <c r="Z731" s="55"/>
      <c r="AA731" s="55"/>
      <c r="AB731" s="55"/>
      <c r="AC731" s="55"/>
      <c r="AD731" s="58"/>
      <c r="AE731" s="55"/>
      <c r="AF731" s="55"/>
      <c r="AG731" s="55"/>
      <c r="AH731" s="55"/>
      <c r="AI731" s="55"/>
      <c r="AJ731" s="58"/>
      <c r="AK731" s="58"/>
      <c r="AL731" s="55"/>
      <c r="AM731" s="55"/>
      <c r="AN731" s="58"/>
      <c r="AO731" s="55"/>
      <c r="AP731" s="55"/>
      <c r="AQ731" s="55"/>
      <c r="AR731" s="59"/>
      <c r="AS731" s="59"/>
      <c r="AT731" s="56"/>
      <c r="AU731" s="55"/>
      <c r="AV731" s="59"/>
      <c r="AW731" s="55"/>
    </row>
    <row r="732" spans="1:49" ht="25.5" customHeight="1" x14ac:dyDescent="0.3">
      <c r="A732" s="49"/>
      <c r="B732" s="50"/>
      <c r="C732" s="50"/>
      <c r="D732" s="50"/>
      <c r="E732" s="51"/>
      <c r="F732" s="52"/>
      <c r="G732" s="50"/>
      <c r="H732" s="53"/>
      <c r="I732" s="40"/>
      <c r="J732" s="54"/>
      <c r="K732" s="54"/>
      <c r="L732" s="55"/>
      <c r="M732" s="55"/>
      <c r="N732" s="55"/>
      <c r="O732" s="55"/>
      <c r="P732" s="55"/>
      <c r="Q732" s="55"/>
      <c r="R732" s="55"/>
      <c r="S732" s="56"/>
      <c r="T732" s="55"/>
      <c r="U732" s="55"/>
      <c r="V732" s="55"/>
      <c r="W732" s="57"/>
      <c r="X732" s="55"/>
      <c r="Y732" s="55"/>
      <c r="Z732" s="55"/>
      <c r="AA732" s="55"/>
      <c r="AB732" s="55"/>
      <c r="AC732" s="55"/>
      <c r="AD732" s="58"/>
      <c r="AE732" s="55"/>
      <c r="AF732" s="55"/>
      <c r="AG732" s="55"/>
      <c r="AH732" s="55"/>
      <c r="AI732" s="55"/>
      <c r="AJ732" s="58"/>
      <c r="AK732" s="58"/>
      <c r="AL732" s="55"/>
      <c r="AM732" s="55"/>
      <c r="AN732" s="58"/>
      <c r="AO732" s="55"/>
      <c r="AP732" s="55"/>
      <c r="AQ732" s="55"/>
      <c r="AR732" s="59"/>
      <c r="AS732" s="59"/>
      <c r="AT732" s="56"/>
      <c r="AU732" s="55"/>
      <c r="AV732" s="59"/>
      <c r="AW732" s="55"/>
    </row>
    <row r="733" spans="1:49" ht="25.5" customHeight="1" x14ac:dyDescent="0.3">
      <c r="A733" s="49"/>
      <c r="B733" s="50"/>
      <c r="C733" s="50"/>
      <c r="D733" s="50"/>
      <c r="E733" s="51"/>
      <c r="F733" s="52"/>
      <c r="G733" s="50"/>
      <c r="H733" s="53"/>
      <c r="I733" s="40"/>
      <c r="J733" s="54"/>
      <c r="K733" s="54"/>
      <c r="L733" s="55"/>
      <c r="M733" s="55"/>
      <c r="N733" s="55"/>
      <c r="O733" s="55"/>
      <c r="P733" s="55"/>
      <c r="Q733" s="55"/>
      <c r="R733" s="55"/>
      <c r="S733" s="56"/>
      <c r="T733" s="55"/>
      <c r="U733" s="55"/>
      <c r="V733" s="55"/>
      <c r="W733" s="57"/>
      <c r="X733" s="55"/>
      <c r="Y733" s="55"/>
      <c r="Z733" s="55"/>
      <c r="AA733" s="55"/>
      <c r="AB733" s="55"/>
      <c r="AC733" s="55"/>
      <c r="AD733" s="58"/>
      <c r="AE733" s="55"/>
      <c r="AF733" s="55"/>
      <c r="AG733" s="55"/>
      <c r="AH733" s="55"/>
      <c r="AI733" s="55"/>
      <c r="AJ733" s="58"/>
      <c r="AK733" s="58"/>
      <c r="AL733" s="55"/>
      <c r="AM733" s="55"/>
      <c r="AN733" s="58"/>
      <c r="AO733" s="55"/>
      <c r="AP733" s="55"/>
      <c r="AQ733" s="55"/>
      <c r="AR733" s="59"/>
      <c r="AS733" s="59"/>
      <c r="AT733" s="56"/>
      <c r="AU733" s="55"/>
      <c r="AV733" s="59"/>
      <c r="AW733" s="55"/>
    </row>
    <row r="734" spans="1:49" ht="25.5" customHeight="1" x14ac:dyDescent="0.3">
      <c r="A734" s="49"/>
      <c r="B734" s="50"/>
      <c r="C734" s="50"/>
      <c r="D734" s="50"/>
      <c r="E734" s="51"/>
      <c r="F734" s="52"/>
      <c r="G734" s="50"/>
      <c r="H734" s="53"/>
      <c r="I734" s="40"/>
      <c r="J734" s="54"/>
      <c r="K734" s="54"/>
      <c r="L734" s="55"/>
      <c r="M734" s="55"/>
      <c r="N734" s="55"/>
      <c r="O734" s="55"/>
      <c r="P734" s="55"/>
      <c r="Q734" s="55"/>
      <c r="R734" s="55"/>
      <c r="S734" s="56"/>
      <c r="T734" s="55"/>
      <c r="U734" s="55"/>
      <c r="V734" s="55"/>
      <c r="W734" s="57"/>
      <c r="X734" s="55"/>
      <c r="Y734" s="55"/>
      <c r="Z734" s="55"/>
      <c r="AA734" s="55"/>
      <c r="AB734" s="55"/>
      <c r="AC734" s="55"/>
      <c r="AD734" s="58"/>
      <c r="AE734" s="55"/>
      <c r="AF734" s="55"/>
      <c r="AG734" s="55"/>
      <c r="AH734" s="55"/>
      <c r="AI734" s="55"/>
      <c r="AJ734" s="58"/>
      <c r="AK734" s="58"/>
      <c r="AL734" s="55"/>
      <c r="AM734" s="55"/>
      <c r="AN734" s="58"/>
      <c r="AO734" s="55"/>
      <c r="AP734" s="55"/>
      <c r="AQ734" s="55"/>
      <c r="AR734" s="59"/>
      <c r="AS734" s="59"/>
      <c r="AT734" s="56"/>
      <c r="AU734" s="55"/>
      <c r="AV734" s="59"/>
      <c r="AW734" s="55"/>
    </row>
    <row r="735" spans="1:49" ht="25.5" customHeight="1" x14ac:dyDescent="0.3">
      <c r="A735" s="49"/>
      <c r="B735" s="50"/>
      <c r="C735" s="50"/>
      <c r="D735" s="50"/>
      <c r="E735" s="51"/>
      <c r="F735" s="52"/>
      <c r="G735" s="50"/>
      <c r="H735" s="53"/>
      <c r="I735" s="40"/>
      <c r="J735" s="54"/>
      <c r="K735" s="54"/>
      <c r="L735" s="55"/>
      <c r="M735" s="55"/>
      <c r="N735" s="55"/>
      <c r="O735" s="55"/>
      <c r="P735" s="55"/>
      <c r="Q735" s="55"/>
      <c r="R735" s="55"/>
      <c r="S735" s="56"/>
      <c r="T735" s="55"/>
      <c r="U735" s="55"/>
      <c r="V735" s="55"/>
      <c r="W735" s="57"/>
      <c r="X735" s="55"/>
      <c r="Y735" s="55"/>
      <c r="Z735" s="55"/>
      <c r="AA735" s="55"/>
      <c r="AB735" s="55"/>
      <c r="AC735" s="55"/>
      <c r="AD735" s="58"/>
      <c r="AE735" s="55"/>
      <c r="AF735" s="55"/>
      <c r="AG735" s="55"/>
      <c r="AH735" s="55"/>
      <c r="AI735" s="55"/>
      <c r="AJ735" s="58"/>
      <c r="AK735" s="58"/>
      <c r="AL735" s="55"/>
      <c r="AM735" s="55"/>
      <c r="AN735" s="58"/>
      <c r="AO735" s="55"/>
      <c r="AP735" s="55"/>
      <c r="AQ735" s="55"/>
      <c r="AR735" s="59"/>
      <c r="AS735" s="59"/>
      <c r="AT735" s="56"/>
      <c r="AU735" s="55"/>
      <c r="AV735" s="59"/>
      <c r="AW735" s="55"/>
    </row>
    <row r="736" spans="1:49" ht="25.5" customHeight="1" x14ac:dyDescent="0.3">
      <c r="A736" s="49"/>
      <c r="B736" s="50"/>
      <c r="C736" s="50"/>
      <c r="D736" s="50"/>
      <c r="E736" s="51"/>
      <c r="F736" s="52"/>
      <c r="G736" s="50"/>
      <c r="H736" s="53"/>
      <c r="I736" s="40"/>
      <c r="J736" s="54"/>
      <c r="K736" s="54"/>
      <c r="L736" s="55"/>
      <c r="M736" s="55"/>
      <c r="N736" s="55"/>
      <c r="O736" s="55"/>
      <c r="P736" s="55"/>
      <c r="Q736" s="55"/>
      <c r="R736" s="55"/>
      <c r="S736" s="56"/>
      <c r="T736" s="55"/>
      <c r="U736" s="55"/>
      <c r="V736" s="55"/>
      <c r="W736" s="57"/>
      <c r="X736" s="55"/>
      <c r="Y736" s="55"/>
      <c r="Z736" s="55"/>
      <c r="AA736" s="55"/>
      <c r="AB736" s="55"/>
      <c r="AC736" s="55"/>
      <c r="AD736" s="58"/>
      <c r="AE736" s="55"/>
      <c r="AF736" s="55"/>
      <c r="AG736" s="55"/>
      <c r="AH736" s="55"/>
      <c r="AI736" s="55"/>
      <c r="AJ736" s="58"/>
      <c r="AK736" s="58"/>
      <c r="AL736" s="55"/>
      <c r="AM736" s="55"/>
      <c r="AN736" s="58"/>
      <c r="AO736" s="55"/>
      <c r="AP736" s="55"/>
      <c r="AQ736" s="55"/>
      <c r="AR736" s="59"/>
      <c r="AS736" s="59"/>
      <c r="AT736" s="56"/>
      <c r="AU736" s="55"/>
      <c r="AV736" s="59"/>
      <c r="AW736" s="55"/>
    </row>
    <row r="737" spans="1:49" ht="25.5" customHeight="1" x14ac:dyDescent="0.3">
      <c r="A737" s="49"/>
      <c r="B737" s="50"/>
      <c r="C737" s="50"/>
      <c r="D737" s="50"/>
      <c r="E737" s="51"/>
      <c r="F737" s="52"/>
      <c r="G737" s="50"/>
      <c r="H737" s="53"/>
      <c r="I737" s="40"/>
      <c r="J737" s="54"/>
      <c r="K737" s="54"/>
      <c r="L737" s="55"/>
      <c r="M737" s="55"/>
      <c r="N737" s="55"/>
      <c r="O737" s="55"/>
      <c r="P737" s="55"/>
      <c r="Q737" s="55"/>
      <c r="R737" s="55"/>
      <c r="S737" s="56"/>
      <c r="T737" s="55"/>
      <c r="U737" s="55"/>
      <c r="V737" s="55"/>
      <c r="W737" s="57"/>
      <c r="X737" s="55"/>
      <c r="Y737" s="55"/>
      <c r="Z737" s="55"/>
      <c r="AA737" s="55"/>
      <c r="AB737" s="55"/>
      <c r="AC737" s="55"/>
      <c r="AD737" s="58"/>
      <c r="AE737" s="55"/>
      <c r="AF737" s="55"/>
      <c r="AG737" s="55"/>
      <c r="AH737" s="55"/>
      <c r="AI737" s="55"/>
      <c r="AJ737" s="58"/>
      <c r="AK737" s="58"/>
      <c r="AL737" s="55"/>
      <c r="AM737" s="55"/>
      <c r="AN737" s="58"/>
      <c r="AO737" s="55"/>
      <c r="AP737" s="55"/>
      <c r="AQ737" s="55"/>
      <c r="AR737" s="59"/>
      <c r="AS737" s="59"/>
      <c r="AT737" s="56"/>
      <c r="AU737" s="55"/>
      <c r="AV737" s="59"/>
      <c r="AW737" s="55"/>
    </row>
    <row r="738" spans="1:49" ht="25.5" customHeight="1" x14ac:dyDescent="0.3">
      <c r="A738" s="49"/>
      <c r="B738" s="50"/>
      <c r="C738" s="50"/>
      <c r="D738" s="50"/>
      <c r="E738" s="51"/>
      <c r="F738" s="52"/>
      <c r="G738" s="50"/>
      <c r="H738" s="53"/>
      <c r="I738" s="40"/>
      <c r="J738" s="54"/>
      <c r="K738" s="54"/>
      <c r="L738" s="55"/>
      <c r="M738" s="55"/>
      <c r="N738" s="55"/>
      <c r="O738" s="55"/>
      <c r="P738" s="55"/>
      <c r="Q738" s="55"/>
      <c r="R738" s="55"/>
      <c r="S738" s="56"/>
      <c r="T738" s="55"/>
      <c r="U738" s="55"/>
      <c r="V738" s="55"/>
      <c r="W738" s="57"/>
      <c r="X738" s="55"/>
      <c r="Y738" s="55"/>
      <c r="Z738" s="55"/>
      <c r="AA738" s="55"/>
      <c r="AB738" s="55"/>
      <c r="AC738" s="55"/>
      <c r="AD738" s="58"/>
      <c r="AE738" s="55"/>
      <c r="AF738" s="55"/>
      <c r="AG738" s="55"/>
      <c r="AH738" s="55"/>
      <c r="AI738" s="55"/>
      <c r="AJ738" s="58"/>
      <c r="AK738" s="58"/>
      <c r="AL738" s="55"/>
      <c r="AM738" s="55"/>
      <c r="AN738" s="58"/>
      <c r="AO738" s="55"/>
      <c r="AP738" s="55"/>
      <c r="AQ738" s="55"/>
      <c r="AR738" s="59"/>
      <c r="AS738" s="59"/>
      <c r="AT738" s="56"/>
      <c r="AU738" s="55"/>
      <c r="AV738" s="59"/>
      <c r="AW738" s="55"/>
    </row>
    <row r="739" spans="1:49" ht="25.5" customHeight="1" x14ac:dyDescent="0.3">
      <c r="A739" s="49"/>
      <c r="B739" s="50"/>
      <c r="C739" s="50"/>
      <c r="D739" s="50"/>
      <c r="E739" s="51"/>
      <c r="F739" s="52"/>
      <c r="G739" s="50"/>
      <c r="H739" s="53"/>
      <c r="I739" s="40"/>
      <c r="J739" s="54"/>
      <c r="K739" s="54"/>
      <c r="L739" s="55"/>
      <c r="M739" s="55"/>
      <c r="N739" s="55"/>
      <c r="O739" s="55"/>
      <c r="P739" s="55"/>
      <c r="Q739" s="55"/>
      <c r="R739" s="55"/>
      <c r="S739" s="56"/>
      <c r="T739" s="55"/>
      <c r="U739" s="55"/>
      <c r="V739" s="55"/>
      <c r="W739" s="57"/>
      <c r="X739" s="55"/>
      <c r="Y739" s="55"/>
      <c r="Z739" s="55"/>
      <c r="AA739" s="55"/>
      <c r="AB739" s="55"/>
      <c r="AC739" s="55"/>
      <c r="AD739" s="58"/>
      <c r="AE739" s="55"/>
      <c r="AF739" s="55"/>
      <c r="AG739" s="55"/>
      <c r="AH739" s="55"/>
      <c r="AI739" s="55"/>
      <c r="AJ739" s="58"/>
      <c r="AK739" s="58"/>
      <c r="AL739" s="55"/>
      <c r="AM739" s="55"/>
      <c r="AN739" s="58"/>
      <c r="AO739" s="55"/>
      <c r="AP739" s="55"/>
      <c r="AQ739" s="55"/>
      <c r="AR739" s="59"/>
      <c r="AS739" s="59"/>
      <c r="AT739" s="56"/>
      <c r="AU739" s="55"/>
      <c r="AV739" s="59"/>
      <c r="AW739" s="55"/>
    </row>
    <row r="740" spans="1:49" ht="25.5" customHeight="1" x14ac:dyDescent="0.3">
      <c r="A740" s="49"/>
      <c r="B740" s="50"/>
      <c r="C740" s="50"/>
      <c r="D740" s="50"/>
      <c r="E740" s="51"/>
      <c r="F740" s="52"/>
      <c r="G740" s="50"/>
      <c r="H740" s="53"/>
      <c r="I740" s="40"/>
      <c r="J740" s="54"/>
      <c r="K740" s="54"/>
      <c r="L740" s="55"/>
      <c r="M740" s="55"/>
      <c r="N740" s="55"/>
      <c r="O740" s="55"/>
      <c r="P740" s="55"/>
      <c r="Q740" s="55"/>
      <c r="R740" s="55"/>
      <c r="S740" s="56"/>
      <c r="T740" s="55"/>
      <c r="U740" s="55"/>
      <c r="V740" s="55"/>
      <c r="W740" s="57"/>
      <c r="X740" s="55"/>
      <c r="Y740" s="55"/>
      <c r="Z740" s="55"/>
      <c r="AA740" s="55"/>
      <c r="AB740" s="55"/>
      <c r="AC740" s="55"/>
      <c r="AD740" s="58"/>
      <c r="AE740" s="55"/>
      <c r="AF740" s="55"/>
      <c r="AG740" s="55"/>
      <c r="AH740" s="55"/>
      <c r="AI740" s="55"/>
      <c r="AJ740" s="58"/>
      <c r="AK740" s="58"/>
      <c r="AL740" s="55"/>
      <c r="AM740" s="55"/>
      <c r="AN740" s="58"/>
      <c r="AO740" s="55"/>
      <c r="AP740" s="55"/>
      <c r="AQ740" s="55"/>
      <c r="AR740" s="59"/>
      <c r="AS740" s="59"/>
      <c r="AT740" s="56"/>
      <c r="AU740" s="55"/>
      <c r="AV740" s="59"/>
      <c r="AW740" s="55"/>
    </row>
    <row r="741" spans="1:49" ht="25.5" customHeight="1" x14ac:dyDescent="0.3">
      <c r="A741" s="49"/>
      <c r="B741" s="50"/>
      <c r="C741" s="50"/>
      <c r="D741" s="50"/>
      <c r="E741" s="51"/>
      <c r="F741" s="52"/>
      <c r="G741" s="50"/>
      <c r="H741" s="53"/>
      <c r="I741" s="40"/>
      <c r="J741" s="54"/>
      <c r="K741" s="54"/>
      <c r="L741" s="55"/>
      <c r="M741" s="55"/>
      <c r="N741" s="55"/>
      <c r="O741" s="55"/>
      <c r="P741" s="55"/>
      <c r="Q741" s="55"/>
      <c r="R741" s="55"/>
      <c r="S741" s="56"/>
      <c r="T741" s="55"/>
      <c r="U741" s="55"/>
      <c r="V741" s="55"/>
      <c r="W741" s="57"/>
      <c r="X741" s="55"/>
      <c r="Y741" s="55"/>
      <c r="Z741" s="55"/>
      <c r="AA741" s="55"/>
      <c r="AB741" s="55"/>
      <c r="AC741" s="55"/>
      <c r="AD741" s="58"/>
      <c r="AE741" s="55"/>
      <c r="AF741" s="55"/>
      <c r="AG741" s="55"/>
      <c r="AH741" s="55"/>
      <c r="AI741" s="55"/>
      <c r="AJ741" s="58"/>
      <c r="AK741" s="58"/>
      <c r="AL741" s="55"/>
      <c r="AM741" s="55"/>
      <c r="AN741" s="58"/>
      <c r="AO741" s="55"/>
      <c r="AP741" s="55"/>
      <c r="AQ741" s="55"/>
      <c r="AR741" s="59"/>
      <c r="AS741" s="59"/>
      <c r="AT741" s="56"/>
      <c r="AU741" s="55"/>
      <c r="AV741" s="59"/>
      <c r="AW741" s="55"/>
    </row>
    <row r="742" spans="1:49" ht="25.5" customHeight="1" x14ac:dyDescent="0.3">
      <c r="A742" s="49"/>
      <c r="B742" s="50"/>
      <c r="C742" s="50"/>
      <c r="D742" s="50"/>
      <c r="E742" s="51"/>
      <c r="F742" s="52"/>
      <c r="G742" s="50"/>
      <c r="H742" s="53"/>
      <c r="I742" s="40"/>
      <c r="J742" s="54"/>
      <c r="K742" s="54"/>
      <c r="L742" s="55"/>
      <c r="M742" s="55"/>
      <c r="N742" s="55"/>
      <c r="O742" s="55"/>
      <c r="P742" s="55"/>
      <c r="Q742" s="55"/>
      <c r="R742" s="55"/>
      <c r="S742" s="56"/>
      <c r="T742" s="55"/>
      <c r="U742" s="55"/>
      <c r="V742" s="55"/>
      <c r="W742" s="57"/>
      <c r="X742" s="55"/>
      <c r="Y742" s="55"/>
      <c r="Z742" s="55"/>
      <c r="AA742" s="55"/>
      <c r="AB742" s="55"/>
      <c r="AC742" s="55"/>
      <c r="AD742" s="58"/>
      <c r="AE742" s="55"/>
      <c r="AF742" s="55"/>
      <c r="AG742" s="55"/>
      <c r="AH742" s="55"/>
      <c r="AI742" s="55"/>
      <c r="AJ742" s="58"/>
      <c r="AK742" s="58"/>
      <c r="AL742" s="55"/>
      <c r="AM742" s="55"/>
      <c r="AN742" s="58"/>
      <c r="AO742" s="55"/>
      <c r="AP742" s="55"/>
      <c r="AQ742" s="55"/>
      <c r="AR742" s="59"/>
      <c r="AS742" s="59"/>
      <c r="AT742" s="56"/>
      <c r="AU742" s="55"/>
      <c r="AV742" s="59"/>
      <c r="AW742" s="55"/>
    </row>
    <row r="743" spans="1:49" ht="25.5" customHeight="1" x14ac:dyDescent="0.3">
      <c r="A743" s="49"/>
      <c r="B743" s="50"/>
      <c r="C743" s="50"/>
      <c r="D743" s="50"/>
      <c r="E743" s="51"/>
      <c r="F743" s="52"/>
      <c r="G743" s="50"/>
      <c r="H743" s="53"/>
      <c r="I743" s="40"/>
      <c r="J743" s="54"/>
      <c r="K743" s="54"/>
      <c r="L743" s="55"/>
      <c r="M743" s="55"/>
      <c r="N743" s="55"/>
      <c r="O743" s="55"/>
      <c r="P743" s="55"/>
      <c r="Q743" s="55"/>
      <c r="R743" s="55"/>
      <c r="S743" s="56"/>
      <c r="T743" s="55"/>
      <c r="U743" s="55"/>
      <c r="V743" s="55"/>
      <c r="W743" s="57"/>
      <c r="X743" s="55"/>
      <c r="Y743" s="55"/>
      <c r="Z743" s="55"/>
      <c r="AA743" s="55"/>
      <c r="AB743" s="55"/>
      <c r="AC743" s="55"/>
      <c r="AD743" s="58"/>
      <c r="AE743" s="55"/>
      <c r="AF743" s="55"/>
      <c r="AG743" s="55"/>
      <c r="AH743" s="55"/>
      <c r="AI743" s="55"/>
      <c r="AJ743" s="58"/>
      <c r="AK743" s="58"/>
      <c r="AL743" s="55"/>
      <c r="AM743" s="55"/>
      <c r="AN743" s="58"/>
      <c r="AO743" s="55"/>
      <c r="AP743" s="55"/>
      <c r="AQ743" s="55"/>
      <c r="AR743" s="59"/>
      <c r="AS743" s="59"/>
      <c r="AT743" s="56"/>
      <c r="AU743" s="55"/>
      <c r="AV743" s="59"/>
      <c r="AW743" s="55"/>
    </row>
    <row r="744" spans="1:49" ht="25.5" customHeight="1" x14ac:dyDescent="0.3">
      <c r="A744" s="49"/>
      <c r="B744" s="50"/>
      <c r="C744" s="50"/>
      <c r="D744" s="50"/>
      <c r="E744" s="51"/>
      <c r="F744" s="52"/>
      <c r="G744" s="50"/>
      <c r="H744" s="53"/>
      <c r="I744" s="40"/>
      <c r="J744" s="54"/>
      <c r="K744" s="54"/>
      <c r="L744" s="55"/>
      <c r="M744" s="55"/>
      <c r="N744" s="55"/>
      <c r="O744" s="55"/>
      <c r="P744" s="55"/>
      <c r="Q744" s="55"/>
      <c r="R744" s="55"/>
      <c r="S744" s="56"/>
      <c r="T744" s="55"/>
      <c r="U744" s="55"/>
      <c r="V744" s="55"/>
      <c r="W744" s="57"/>
      <c r="X744" s="55"/>
      <c r="Y744" s="55"/>
      <c r="Z744" s="55"/>
      <c r="AA744" s="55"/>
      <c r="AB744" s="55"/>
      <c r="AC744" s="55"/>
      <c r="AD744" s="58"/>
      <c r="AE744" s="55"/>
      <c r="AF744" s="55"/>
      <c r="AG744" s="55"/>
      <c r="AH744" s="55"/>
      <c r="AI744" s="55"/>
      <c r="AJ744" s="58"/>
      <c r="AK744" s="58"/>
      <c r="AL744" s="55"/>
      <c r="AM744" s="55"/>
      <c r="AN744" s="58"/>
      <c r="AO744" s="55"/>
      <c r="AP744" s="55"/>
      <c r="AQ744" s="55"/>
      <c r="AR744" s="59"/>
      <c r="AS744" s="59"/>
      <c r="AT744" s="56"/>
      <c r="AU744" s="55"/>
      <c r="AV744" s="59"/>
      <c r="AW744" s="55"/>
    </row>
    <row r="745" spans="1:49" ht="25.5" customHeight="1" x14ac:dyDescent="0.3">
      <c r="A745" s="49"/>
      <c r="B745" s="50"/>
      <c r="C745" s="50"/>
      <c r="D745" s="50"/>
      <c r="E745" s="51"/>
      <c r="F745" s="52"/>
      <c r="G745" s="50"/>
      <c r="H745" s="53"/>
      <c r="I745" s="40"/>
      <c r="J745" s="54"/>
      <c r="K745" s="54"/>
      <c r="L745" s="55"/>
      <c r="M745" s="55"/>
      <c r="N745" s="55"/>
      <c r="O745" s="55"/>
      <c r="P745" s="55"/>
      <c r="Q745" s="55"/>
      <c r="R745" s="55"/>
      <c r="S745" s="56"/>
      <c r="T745" s="55"/>
      <c r="U745" s="55"/>
      <c r="V745" s="55"/>
      <c r="W745" s="57"/>
      <c r="X745" s="55"/>
      <c r="Y745" s="55"/>
      <c r="Z745" s="55"/>
      <c r="AA745" s="55"/>
      <c r="AB745" s="55"/>
      <c r="AC745" s="55"/>
      <c r="AD745" s="58"/>
      <c r="AE745" s="55"/>
      <c r="AF745" s="55"/>
      <c r="AG745" s="55"/>
      <c r="AH745" s="55"/>
      <c r="AI745" s="55"/>
      <c r="AJ745" s="58"/>
      <c r="AK745" s="58"/>
      <c r="AL745" s="55"/>
      <c r="AM745" s="55"/>
      <c r="AN745" s="58"/>
      <c r="AO745" s="55"/>
      <c r="AP745" s="55"/>
      <c r="AQ745" s="55"/>
      <c r="AR745" s="59"/>
      <c r="AS745" s="59"/>
      <c r="AT745" s="56"/>
      <c r="AU745" s="55"/>
      <c r="AV745" s="59"/>
      <c r="AW745" s="55"/>
    </row>
    <row r="746" spans="1:49" ht="25.5" customHeight="1" x14ac:dyDescent="0.3">
      <c r="A746" s="49"/>
      <c r="B746" s="50"/>
      <c r="C746" s="50"/>
      <c r="D746" s="50"/>
      <c r="E746" s="51"/>
      <c r="F746" s="52"/>
      <c r="G746" s="50"/>
      <c r="H746" s="53"/>
      <c r="I746" s="40"/>
      <c r="J746" s="54"/>
      <c r="K746" s="54"/>
      <c r="L746" s="55"/>
      <c r="M746" s="55"/>
      <c r="N746" s="55"/>
      <c r="O746" s="55"/>
      <c r="P746" s="55"/>
      <c r="Q746" s="55"/>
      <c r="R746" s="55"/>
      <c r="S746" s="56"/>
      <c r="T746" s="55"/>
      <c r="U746" s="55"/>
      <c r="V746" s="55"/>
      <c r="W746" s="57"/>
      <c r="X746" s="55"/>
      <c r="Y746" s="55"/>
      <c r="Z746" s="55"/>
      <c r="AA746" s="55"/>
      <c r="AB746" s="55"/>
      <c r="AC746" s="55"/>
      <c r="AD746" s="58"/>
      <c r="AE746" s="55"/>
      <c r="AF746" s="55"/>
      <c r="AG746" s="55"/>
      <c r="AH746" s="55"/>
      <c r="AI746" s="55"/>
      <c r="AJ746" s="58"/>
      <c r="AK746" s="58"/>
      <c r="AL746" s="55"/>
      <c r="AM746" s="55"/>
      <c r="AN746" s="58"/>
      <c r="AO746" s="55"/>
      <c r="AP746" s="55"/>
      <c r="AQ746" s="55"/>
      <c r="AR746" s="59"/>
      <c r="AS746" s="59"/>
      <c r="AT746" s="56"/>
      <c r="AU746" s="55"/>
      <c r="AV746" s="59"/>
      <c r="AW746" s="55"/>
    </row>
    <row r="747" spans="1:49" ht="25.5" customHeight="1" x14ac:dyDescent="0.3">
      <c r="A747" s="49"/>
      <c r="B747" s="50"/>
      <c r="C747" s="50"/>
      <c r="D747" s="50"/>
      <c r="E747" s="51"/>
      <c r="F747" s="52"/>
      <c r="G747" s="50"/>
      <c r="H747" s="53"/>
      <c r="I747" s="40"/>
      <c r="J747" s="54"/>
      <c r="K747" s="54"/>
      <c r="L747" s="55"/>
      <c r="M747" s="55"/>
      <c r="N747" s="55"/>
      <c r="O747" s="55"/>
      <c r="P747" s="55"/>
      <c r="Q747" s="55"/>
      <c r="R747" s="55"/>
      <c r="S747" s="56"/>
      <c r="T747" s="55"/>
      <c r="U747" s="55"/>
      <c r="V747" s="55"/>
      <c r="W747" s="57"/>
      <c r="X747" s="55"/>
      <c r="Y747" s="55"/>
      <c r="Z747" s="55"/>
      <c r="AA747" s="55"/>
      <c r="AB747" s="55"/>
      <c r="AC747" s="55"/>
      <c r="AD747" s="58"/>
      <c r="AE747" s="55"/>
      <c r="AF747" s="55"/>
      <c r="AG747" s="55"/>
      <c r="AH747" s="55"/>
      <c r="AI747" s="55"/>
      <c r="AJ747" s="58"/>
      <c r="AK747" s="58"/>
      <c r="AL747" s="55"/>
      <c r="AM747" s="55"/>
      <c r="AN747" s="58"/>
      <c r="AO747" s="55"/>
      <c r="AP747" s="55"/>
      <c r="AQ747" s="55"/>
      <c r="AR747" s="59"/>
      <c r="AS747" s="59"/>
      <c r="AT747" s="56"/>
      <c r="AU747" s="55"/>
      <c r="AV747" s="59"/>
      <c r="AW747" s="55"/>
    </row>
    <row r="748" spans="1:49" ht="25.5" customHeight="1" x14ac:dyDescent="0.3">
      <c r="A748" s="49"/>
      <c r="B748" s="50"/>
      <c r="C748" s="50"/>
      <c r="D748" s="50"/>
      <c r="E748" s="51"/>
      <c r="F748" s="52"/>
      <c r="G748" s="50"/>
      <c r="H748" s="53"/>
      <c r="I748" s="40"/>
      <c r="J748" s="54"/>
      <c r="K748" s="54"/>
      <c r="L748" s="55"/>
      <c r="M748" s="55"/>
      <c r="N748" s="55"/>
      <c r="O748" s="55"/>
      <c r="P748" s="55"/>
      <c r="Q748" s="55"/>
      <c r="R748" s="55"/>
      <c r="S748" s="56"/>
      <c r="T748" s="55"/>
      <c r="U748" s="55"/>
      <c r="V748" s="55"/>
      <c r="W748" s="57"/>
      <c r="X748" s="55"/>
      <c r="Y748" s="55"/>
      <c r="Z748" s="55"/>
      <c r="AA748" s="55"/>
      <c r="AB748" s="55"/>
      <c r="AC748" s="55"/>
      <c r="AD748" s="58"/>
      <c r="AE748" s="55"/>
      <c r="AF748" s="55"/>
      <c r="AG748" s="55"/>
      <c r="AH748" s="55"/>
      <c r="AI748" s="55"/>
      <c r="AJ748" s="58"/>
      <c r="AK748" s="58"/>
      <c r="AL748" s="55"/>
      <c r="AM748" s="55"/>
      <c r="AN748" s="58"/>
      <c r="AO748" s="55"/>
      <c r="AP748" s="55"/>
      <c r="AQ748" s="55"/>
      <c r="AR748" s="59"/>
      <c r="AS748" s="59"/>
      <c r="AT748" s="56"/>
      <c r="AU748" s="55"/>
      <c r="AV748" s="59"/>
      <c r="AW748" s="55"/>
    </row>
    <row r="749" spans="1:49" ht="25.5" customHeight="1" x14ac:dyDescent="0.3">
      <c r="A749" s="49"/>
      <c r="B749" s="50"/>
      <c r="C749" s="50"/>
      <c r="D749" s="50"/>
      <c r="E749" s="51"/>
      <c r="F749" s="52"/>
      <c r="G749" s="50"/>
      <c r="H749" s="53"/>
      <c r="I749" s="40"/>
      <c r="J749" s="54"/>
      <c r="K749" s="54"/>
      <c r="L749" s="55"/>
      <c r="M749" s="55"/>
      <c r="N749" s="55"/>
      <c r="O749" s="55"/>
      <c r="P749" s="55"/>
      <c r="Q749" s="55"/>
      <c r="R749" s="55"/>
      <c r="S749" s="56"/>
      <c r="T749" s="55"/>
      <c r="U749" s="55"/>
      <c r="V749" s="55"/>
      <c r="W749" s="57"/>
      <c r="X749" s="55"/>
      <c r="Y749" s="55"/>
      <c r="Z749" s="55"/>
      <c r="AA749" s="55"/>
      <c r="AB749" s="55"/>
      <c r="AC749" s="55"/>
      <c r="AD749" s="58"/>
      <c r="AE749" s="55"/>
      <c r="AF749" s="55"/>
      <c r="AG749" s="55"/>
      <c r="AH749" s="55"/>
      <c r="AI749" s="55"/>
      <c r="AJ749" s="58"/>
      <c r="AK749" s="58"/>
      <c r="AL749" s="55"/>
      <c r="AM749" s="55"/>
      <c r="AN749" s="58"/>
      <c r="AO749" s="55"/>
      <c r="AP749" s="55"/>
      <c r="AQ749" s="55"/>
      <c r="AR749" s="59"/>
      <c r="AS749" s="59"/>
      <c r="AT749" s="56"/>
      <c r="AU749" s="55"/>
      <c r="AV749" s="59"/>
      <c r="AW749" s="55"/>
    </row>
    <row r="750" spans="1:49" ht="25.5" customHeight="1" x14ac:dyDescent="0.3">
      <c r="A750" s="49"/>
      <c r="B750" s="50"/>
      <c r="C750" s="50"/>
      <c r="D750" s="50"/>
      <c r="E750" s="51"/>
      <c r="F750" s="52"/>
      <c r="G750" s="50"/>
      <c r="H750" s="53"/>
      <c r="I750" s="40"/>
      <c r="J750" s="54"/>
      <c r="K750" s="54"/>
      <c r="L750" s="55"/>
      <c r="M750" s="55"/>
      <c r="N750" s="55"/>
      <c r="O750" s="55"/>
      <c r="P750" s="55"/>
      <c r="Q750" s="55"/>
      <c r="R750" s="55"/>
      <c r="S750" s="56"/>
      <c r="T750" s="55"/>
      <c r="U750" s="55"/>
      <c r="V750" s="55"/>
      <c r="W750" s="57"/>
      <c r="X750" s="55"/>
      <c r="Y750" s="55"/>
      <c r="Z750" s="55"/>
      <c r="AA750" s="55"/>
      <c r="AB750" s="55"/>
      <c r="AC750" s="55"/>
      <c r="AD750" s="58"/>
      <c r="AE750" s="55"/>
      <c r="AF750" s="55"/>
      <c r="AG750" s="55"/>
      <c r="AH750" s="55"/>
      <c r="AI750" s="55"/>
      <c r="AJ750" s="58"/>
      <c r="AK750" s="58"/>
      <c r="AL750" s="55"/>
      <c r="AM750" s="55"/>
      <c r="AN750" s="58"/>
      <c r="AO750" s="55"/>
      <c r="AP750" s="55"/>
      <c r="AQ750" s="55"/>
      <c r="AR750" s="59"/>
      <c r="AS750" s="59"/>
      <c r="AT750" s="56"/>
      <c r="AU750" s="55"/>
      <c r="AV750" s="59"/>
      <c r="AW750" s="55"/>
    </row>
    <row r="751" spans="1:49" ht="25.5" customHeight="1" x14ac:dyDescent="0.3">
      <c r="A751" s="49"/>
      <c r="B751" s="50"/>
      <c r="C751" s="50"/>
      <c r="D751" s="50"/>
      <c r="E751" s="51"/>
      <c r="F751" s="52"/>
      <c r="G751" s="50"/>
      <c r="H751" s="53"/>
      <c r="I751" s="40"/>
      <c r="J751" s="54"/>
      <c r="K751" s="54"/>
      <c r="L751" s="55"/>
      <c r="M751" s="55"/>
      <c r="N751" s="55"/>
      <c r="O751" s="55"/>
      <c r="P751" s="55"/>
      <c r="Q751" s="55"/>
      <c r="R751" s="55"/>
      <c r="S751" s="56"/>
      <c r="T751" s="55"/>
      <c r="U751" s="55"/>
      <c r="V751" s="55"/>
      <c r="W751" s="57"/>
      <c r="X751" s="55"/>
      <c r="Y751" s="55"/>
      <c r="Z751" s="55"/>
      <c r="AA751" s="55"/>
      <c r="AB751" s="55"/>
      <c r="AC751" s="55"/>
      <c r="AD751" s="58"/>
      <c r="AE751" s="55"/>
      <c r="AF751" s="55"/>
      <c r="AG751" s="55"/>
      <c r="AH751" s="55"/>
      <c r="AI751" s="55"/>
      <c r="AJ751" s="58"/>
      <c r="AK751" s="58"/>
      <c r="AL751" s="55"/>
      <c r="AM751" s="55"/>
      <c r="AN751" s="58"/>
      <c r="AO751" s="55"/>
      <c r="AP751" s="55"/>
      <c r="AQ751" s="55"/>
      <c r="AR751" s="59"/>
      <c r="AS751" s="59"/>
      <c r="AT751" s="56"/>
      <c r="AU751" s="55"/>
      <c r="AV751" s="59"/>
      <c r="AW751" s="55"/>
    </row>
    <row r="752" spans="1:49" ht="25.5" customHeight="1" x14ac:dyDescent="0.3">
      <c r="A752" s="49"/>
      <c r="B752" s="50"/>
      <c r="C752" s="50"/>
      <c r="D752" s="50"/>
      <c r="E752" s="51"/>
      <c r="F752" s="52"/>
      <c r="G752" s="50"/>
      <c r="H752" s="53"/>
      <c r="I752" s="40"/>
      <c r="J752" s="54"/>
      <c r="K752" s="54"/>
      <c r="L752" s="55"/>
      <c r="M752" s="55"/>
      <c r="N752" s="55"/>
      <c r="O752" s="55"/>
      <c r="P752" s="55"/>
      <c r="Q752" s="55"/>
      <c r="R752" s="55"/>
      <c r="S752" s="56"/>
      <c r="T752" s="55"/>
      <c r="U752" s="55"/>
      <c r="V752" s="55"/>
      <c r="W752" s="57"/>
      <c r="X752" s="55"/>
      <c r="Y752" s="55"/>
      <c r="Z752" s="55"/>
      <c r="AA752" s="55"/>
      <c r="AB752" s="55"/>
      <c r="AC752" s="55"/>
      <c r="AD752" s="58"/>
      <c r="AE752" s="55"/>
      <c r="AF752" s="55"/>
      <c r="AG752" s="55"/>
      <c r="AH752" s="55"/>
      <c r="AI752" s="55"/>
      <c r="AJ752" s="58"/>
      <c r="AK752" s="58"/>
      <c r="AL752" s="55"/>
      <c r="AM752" s="55"/>
      <c r="AN752" s="58"/>
      <c r="AO752" s="55"/>
      <c r="AP752" s="55"/>
      <c r="AQ752" s="55"/>
      <c r="AR752" s="59"/>
      <c r="AS752" s="59"/>
      <c r="AT752" s="56"/>
      <c r="AU752" s="55"/>
      <c r="AV752" s="59"/>
      <c r="AW752" s="55"/>
    </row>
    <row r="753" spans="1:49" ht="25.5" customHeight="1" x14ac:dyDescent="0.3">
      <c r="A753" s="49"/>
      <c r="B753" s="50"/>
      <c r="C753" s="50"/>
      <c r="D753" s="50"/>
      <c r="E753" s="51"/>
      <c r="F753" s="52"/>
      <c r="G753" s="50"/>
      <c r="H753" s="53"/>
      <c r="I753" s="40"/>
      <c r="J753" s="54"/>
      <c r="K753" s="54"/>
      <c r="L753" s="55"/>
      <c r="M753" s="55"/>
      <c r="N753" s="55"/>
      <c r="O753" s="55"/>
      <c r="P753" s="55"/>
      <c r="Q753" s="55"/>
      <c r="R753" s="55"/>
      <c r="S753" s="56"/>
      <c r="T753" s="55"/>
      <c r="U753" s="55"/>
      <c r="V753" s="55"/>
      <c r="W753" s="57"/>
      <c r="X753" s="55"/>
      <c r="Y753" s="55"/>
      <c r="Z753" s="55"/>
      <c r="AA753" s="55"/>
      <c r="AB753" s="55"/>
      <c r="AC753" s="55"/>
      <c r="AD753" s="58"/>
      <c r="AE753" s="55"/>
      <c r="AF753" s="55"/>
      <c r="AG753" s="55"/>
      <c r="AH753" s="55"/>
      <c r="AI753" s="55"/>
      <c r="AJ753" s="58"/>
      <c r="AK753" s="58"/>
      <c r="AL753" s="55"/>
      <c r="AM753" s="55"/>
      <c r="AN753" s="58"/>
      <c r="AO753" s="55"/>
      <c r="AP753" s="55"/>
      <c r="AQ753" s="55"/>
      <c r="AR753" s="59"/>
      <c r="AS753" s="59"/>
      <c r="AT753" s="56"/>
      <c r="AU753" s="55"/>
      <c r="AV753" s="59"/>
      <c r="AW753" s="55"/>
    </row>
    <row r="754" spans="1:49" ht="25.5" customHeight="1" x14ac:dyDescent="0.3">
      <c r="A754" s="49"/>
      <c r="B754" s="50"/>
      <c r="C754" s="50"/>
      <c r="D754" s="50"/>
      <c r="E754" s="51"/>
      <c r="F754" s="52"/>
      <c r="G754" s="50"/>
      <c r="H754" s="53"/>
      <c r="I754" s="40"/>
      <c r="J754" s="54"/>
      <c r="K754" s="54"/>
      <c r="L754" s="55"/>
      <c r="M754" s="55"/>
      <c r="N754" s="55"/>
      <c r="O754" s="55"/>
      <c r="P754" s="55"/>
      <c r="Q754" s="55"/>
      <c r="R754" s="55"/>
      <c r="S754" s="56"/>
      <c r="T754" s="55"/>
      <c r="U754" s="55"/>
      <c r="V754" s="55"/>
      <c r="W754" s="57"/>
      <c r="X754" s="55"/>
      <c r="Y754" s="55"/>
      <c r="Z754" s="55"/>
      <c r="AA754" s="55"/>
      <c r="AB754" s="55"/>
      <c r="AC754" s="55"/>
      <c r="AD754" s="58"/>
      <c r="AE754" s="55"/>
      <c r="AF754" s="55"/>
      <c r="AG754" s="55"/>
      <c r="AH754" s="55"/>
      <c r="AI754" s="55"/>
      <c r="AJ754" s="58"/>
      <c r="AK754" s="58"/>
      <c r="AL754" s="55"/>
      <c r="AM754" s="55"/>
      <c r="AN754" s="58"/>
      <c r="AO754" s="55"/>
      <c r="AP754" s="55"/>
      <c r="AQ754" s="55"/>
      <c r="AR754" s="59"/>
      <c r="AS754" s="59"/>
      <c r="AT754" s="56"/>
      <c r="AU754" s="55"/>
      <c r="AV754" s="59"/>
      <c r="AW754" s="55"/>
    </row>
    <row r="755" spans="1:49" ht="25.5" customHeight="1" x14ac:dyDescent="0.3">
      <c r="A755" s="49"/>
      <c r="B755" s="50"/>
      <c r="C755" s="50"/>
      <c r="D755" s="50"/>
      <c r="E755" s="51"/>
      <c r="F755" s="52"/>
      <c r="G755" s="50"/>
      <c r="H755" s="53"/>
      <c r="I755" s="40"/>
      <c r="J755" s="54"/>
      <c r="K755" s="54"/>
      <c r="L755" s="55"/>
      <c r="M755" s="55"/>
      <c r="N755" s="55"/>
      <c r="O755" s="55"/>
      <c r="P755" s="55"/>
      <c r="Q755" s="55"/>
      <c r="R755" s="55"/>
      <c r="S755" s="56"/>
      <c r="T755" s="55"/>
      <c r="U755" s="55"/>
      <c r="V755" s="55"/>
      <c r="W755" s="57"/>
      <c r="X755" s="55"/>
      <c r="Y755" s="55"/>
      <c r="Z755" s="55"/>
      <c r="AA755" s="55"/>
      <c r="AB755" s="55"/>
      <c r="AC755" s="55"/>
      <c r="AD755" s="58"/>
      <c r="AE755" s="55"/>
      <c r="AF755" s="55"/>
      <c r="AG755" s="55"/>
      <c r="AH755" s="55"/>
      <c r="AI755" s="55"/>
      <c r="AJ755" s="58"/>
      <c r="AK755" s="58"/>
      <c r="AL755" s="55"/>
      <c r="AM755" s="55"/>
      <c r="AN755" s="58"/>
      <c r="AO755" s="55"/>
      <c r="AP755" s="55"/>
      <c r="AQ755" s="55"/>
      <c r="AR755" s="59"/>
      <c r="AS755" s="59"/>
      <c r="AT755" s="56"/>
      <c r="AU755" s="55"/>
      <c r="AV755" s="59"/>
      <c r="AW755" s="55"/>
    </row>
    <row r="756" spans="1:49" ht="25.5" customHeight="1" x14ac:dyDescent="0.3">
      <c r="A756" s="49"/>
      <c r="B756" s="50"/>
      <c r="C756" s="50"/>
      <c r="D756" s="50"/>
      <c r="E756" s="51"/>
      <c r="F756" s="52"/>
      <c r="G756" s="50"/>
      <c r="H756" s="53"/>
      <c r="I756" s="40"/>
      <c r="J756" s="54"/>
      <c r="K756" s="54"/>
      <c r="L756" s="55"/>
      <c r="M756" s="55"/>
      <c r="N756" s="55"/>
      <c r="O756" s="55"/>
      <c r="P756" s="55"/>
      <c r="Q756" s="55"/>
      <c r="R756" s="55"/>
      <c r="S756" s="56"/>
      <c r="T756" s="55"/>
      <c r="U756" s="55"/>
      <c r="V756" s="55"/>
      <c r="W756" s="57"/>
      <c r="X756" s="55"/>
      <c r="Y756" s="55"/>
      <c r="Z756" s="55"/>
      <c r="AA756" s="55"/>
      <c r="AB756" s="55"/>
      <c r="AC756" s="55"/>
      <c r="AD756" s="58"/>
      <c r="AE756" s="55"/>
      <c r="AF756" s="55"/>
      <c r="AG756" s="55"/>
      <c r="AH756" s="55"/>
      <c r="AI756" s="55"/>
      <c r="AJ756" s="58"/>
      <c r="AK756" s="58"/>
      <c r="AL756" s="55"/>
      <c r="AM756" s="55"/>
      <c r="AN756" s="58"/>
      <c r="AO756" s="55"/>
      <c r="AP756" s="55"/>
      <c r="AQ756" s="55"/>
      <c r="AR756" s="59"/>
      <c r="AS756" s="59"/>
      <c r="AT756" s="56"/>
      <c r="AU756" s="55"/>
      <c r="AV756" s="59"/>
      <c r="AW756" s="55"/>
    </row>
    <row r="757" spans="1:49" ht="25.5" customHeight="1" x14ac:dyDescent="0.3">
      <c r="A757" s="49"/>
      <c r="B757" s="50"/>
      <c r="C757" s="50"/>
      <c r="D757" s="50"/>
      <c r="E757" s="51"/>
      <c r="F757" s="52"/>
      <c r="G757" s="50"/>
      <c r="H757" s="53"/>
      <c r="I757" s="40"/>
      <c r="J757" s="54"/>
      <c r="K757" s="54"/>
      <c r="L757" s="55"/>
      <c r="M757" s="55"/>
      <c r="N757" s="55"/>
      <c r="O757" s="55"/>
      <c r="P757" s="55"/>
      <c r="Q757" s="55"/>
      <c r="R757" s="55"/>
      <c r="S757" s="56"/>
      <c r="T757" s="55"/>
      <c r="U757" s="55"/>
      <c r="V757" s="55"/>
      <c r="W757" s="57"/>
      <c r="X757" s="55"/>
      <c r="Y757" s="55"/>
      <c r="Z757" s="55"/>
      <c r="AA757" s="55"/>
      <c r="AB757" s="55"/>
      <c r="AC757" s="55"/>
      <c r="AD757" s="58"/>
      <c r="AE757" s="55"/>
      <c r="AF757" s="55"/>
      <c r="AG757" s="55"/>
      <c r="AH757" s="55"/>
      <c r="AI757" s="55"/>
      <c r="AJ757" s="58"/>
      <c r="AK757" s="58"/>
      <c r="AL757" s="55"/>
      <c r="AM757" s="55"/>
      <c r="AN757" s="58"/>
      <c r="AO757" s="55"/>
      <c r="AP757" s="55"/>
      <c r="AQ757" s="55"/>
      <c r="AR757" s="59"/>
      <c r="AS757" s="59"/>
      <c r="AT757" s="56"/>
      <c r="AU757" s="55"/>
      <c r="AV757" s="59"/>
      <c r="AW757" s="55"/>
    </row>
    <row r="758" spans="1:49" ht="25.5" customHeight="1" x14ac:dyDescent="0.3">
      <c r="A758" s="49"/>
      <c r="B758" s="50"/>
      <c r="C758" s="50"/>
      <c r="D758" s="50"/>
      <c r="E758" s="51"/>
      <c r="F758" s="52"/>
      <c r="G758" s="50"/>
      <c r="H758" s="53"/>
      <c r="I758" s="40"/>
      <c r="J758" s="54"/>
      <c r="K758" s="54"/>
      <c r="L758" s="55"/>
      <c r="M758" s="55"/>
      <c r="N758" s="55"/>
      <c r="O758" s="55"/>
      <c r="P758" s="55"/>
      <c r="Q758" s="55"/>
      <c r="R758" s="55"/>
      <c r="S758" s="56"/>
      <c r="T758" s="55"/>
      <c r="U758" s="55"/>
      <c r="V758" s="55"/>
      <c r="W758" s="57"/>
      <c r="X758" s="55"/>
      <c r="Y758" s="55"/>
      <c r="Z758" s="55"/>
      <c r="AA758" s="55"/>
      <c r="AB758" s="55"/>
      <c r="AC758" s="55"/>
      <c r="AD758" s="58"/>
      <c r="AE758" s="55"/>
      <c r="AF758" s="55"/>
      <c r="AG758" s="55"/>
      <c r="AH758" s="55"/>
      <c r="AI758" s="55"/>
      <c r="AJ758" s="58"/>
      <c r="AK758" s="58"/>
      <c r="AL758" s="55"/>
      <c r="AM758" s="55"/>
      <c r="AN758" s="58"/>
      <c r="AO758" s="55"/>
      <c r="AP758" s="55"/>
      <c r="AQ758" s="55"/>
      <c r="AR758" s="59"/>
      <c r="AS758" s="59"/>
      <c r="AT758" s="56"/>
      <c r="AU758" s="55"/>
      <c r="AV758" s="59"/>
      <c r="AW758" s="55"/>
    </row>
    <row r="759" spans="1:49" ht="25.5" customHeight="1" x14ac:dyDescent="0.3">
      <c r="A759" s="49"/>
      <c r="B759" s="50"/>
      <c r="C759" s="50"/>
      <c r="D759" s="50"/>
      <c r="E759" s="51"/>
      <c r="F759" s="52"/>
      <c r="G759" s="50"/>
      <c r="H759" s="53"/>
      <c r="I759" s="40"/>
      <c r="J759" s="54"/>
      <c r="K759" s="54"/>
      <c r="L759" s="55"/>
      <c r="M759" s="55"/>
      <c r="N759" s="55"/>
      <c r="O759" s="55"/>
      <c r="P759" s="55"/>
      <c r="Q759" s="55"/>
      <c r="R759" s="55"/>
      <c r="S759" s="56"/>
      <c r="T759" s="55"/>
      <c r="U759" s="55"/>
      <c r="V759" s="55"/>
      <c r="W759" s="57"/>
      <c r="X759" s="55"/>
      <c r="Y759" s="55"/>
      <c r="Z759" s="55"/>
      <c r="AA759" s="55"/>
      <c r="AB759" s="55"/>
      <c r="AC759" s="55"/>
      <c r="AD759" s="58"/>
      <c r="AE759" s="55"/>
      <c r="AF759" s="55"/>
      <c r="AG759" s="55"/>
      <c r="AH759" s="55"/>
      <c r="AI759" s="55"/>
      <c r="AJ759" s="58"/>
      <c r="AK759" s="58"/>
      <c r="AL759" s="55"/>
      <c r="AM759" s="55"/>
      <c r="AN759" s="58"/>
      <c r="AO759" s="55"/>
      <c r="AP759" s="55"/>
      <c r="AQ759" s="55"/>
      <c r="AR759" s="59"/>
      <c r="AS759" s="59"/>
      <c r="AT759" s="56"/>
      <c r="AU759" s="55"/>
      <c r="AV759" s="59"/>
      <c r="AW759" s="55"/>
    </row>
    <row r="760" spans="1:49" ht="25.5" customHeight="1" x14ac:dyDescent="0.3">
      <c r="A760" s="49"/>
      <c r="B760" s="50"/>
      <c r="C760" s="50"/>
      <c r="D760" s="50"/>
      <c r="E760" s="51"/>
      <c r="F760" s="52"/>
      <c r="G760" s="50"/>
      <c r="H760" s="53"/>
      <c r="I760" s="40"/>
      <c r="J760" s="54"/>
      <c r="K760" s="54"/>
      <c r="L760" s="55"/>
      <c r="M760" s="55"/>
      <c r="N760" s="55"/>
      <c r="O760" s="55"/>
      <c r="P760" s="55"/>
      <c r="Q760" s="55"/>
      <c r="R760" s="55"/>
      <c r="S760" s="56"/>
      <c r="T760" s="55"/>
      <c r="U760" s="55"/>
      <c r="V760" s="55"/>
      <c r="W760" s="57"/>
      <c r="X760" s="55"/>
      <c r="Y760" s="55"/>
      <c r="Z760" s="55"/>
      <c r="AA760" s="55"/>
      <c r="AB760" s="55"/>
      <c r="AC760" s="55"/>
      <c r="AD760" s="58"/>
      <c r="AE760" s="55"/>
      <c r="AF760" s="55"/>
      <c r="AG760" s="55"/>
      <c r="AH760" s="55"/>
      <c r="AI760" s="55"/>
      <c r="AJ760" s="58"/>
      <c r="AK760" s="58"/>
      <c r="AL760" s="55"/>
      <c r="AM760" s="55"/>
      <c r="AN760" s="58"/>
      <c r="AO760" s="55"/>
      <c r="AP760" s="55"/>
      <c r="AQ760" s="55"/>
      <c r="AR760" s="59"/>
      <c r="AS760" s="59"/>
      <c r="AT760" s="56"/>
      <c r="AU760" s="55"/>
      <c r="AV760" s="59"/>
      <c r="AW760" s="55"/>
    </row>
    <row r="761" spans="1:49" ht="25.5" customHeight="1" x14ac:dyDescent="0.3">
      <c r="A761" s="49"/>
      <c r="B761" s="50"/>
      <c r="C761" s="50"/>
      <c r="D761" s="50"/>
      <c r="E761" s="51"/>
      <c r="F761" s="52"/>
      <c r="G761" s="50"/>
      <c r="H761" s="53"/>
      <c r="I761" s="40"/>
      <c r="J761" s="54"/>
      <c r="K761" s="54"/>
      <c r="L761" s="55"/>
      <c r="M761" s="55"/>
      <c r="N761" s="55"/>
      <c r="O761" s="55"/>
      <c r="P761" s="55"/>
      <c r="Q761" s="55"/>
      <c r="R761" s="55"/>
      <c r="S761" s="56"/>
      <c r="T761" s="55"/>
      <c r="U761" s="55"/>
      <c r="V761" s="55"/>
      <c r="W761" s="57"/>
      <c r="X761" s="55"/>
      <c r="Y761" s="55"/>
      <c r="Z761" s="55"/>
      <c r="AA761" s="55"/>
      <c r="AB761" s="55"/>
      <c r="AC761" s="55"/>
      <c r="AD761" s="58"/>
      <c r="AE761" s="55"/>
      <c r="AF761" s="55"/>
      <c r="AG761" s="55"/>
      <c r="AH761" s="55"/>
      <c r="AI761" s="55"/>
      <c r="AJ761" s="58"/>
      <c r="AK761" s="58"/>
      <c r="AL761" s="55"/>
      <c r="AM761" s="55"/>
      <c r="AN761" s="58"/>
      <c r="AO761" s="55"/>
      <c r="AP761" s="55"/>
      <c r="AQ761" s="55"/>
      <c r="AR761" s="59"/>
      <c r="AS761" s="59"/>
      <c r="AT761" s="56"/>
      <c r="AU761" s="55"/>
      <c r="AV761" s="59"/>
      <c r="AW761" s="55"/>
    </row>
    <row r="762" spans="1:49" ht="25.5" customHeight="1" x14ac:dyDescent="0.3">
      <c r="A762" s="49"/>
      <c r="B762" s="50"/>
      <c r="C762" s="50"/>
      <c r="D762" s="50"/>
      <c r="E762" s="51"/>
      <c r="F762" s="52"/>
      <c r="G762" s="50"/>
      <c r="H762" s="53"/>
      <c r="I762" s="40"/>
      <c r="J762" s="54"/>
      <c r="K762" s="54"/>
      <c r="L762" s="55"/>
      <c r="M762" s="55"/>
      <c r="N762" s="55"/>
      <c r="O762" s="55"/>
      <c r="P762" s="55"/>
      <c r="Q762" s="55"/>
      <c r="R762" s="55"/>
      <c r="S762" s="56"/>
      <c r="T762" s="55"/>
      <c r="U762" s="55"/>
      <c r="V762" s="55"/>
      <c r="W762" s="57"/>
      <c r="X762" s="55"/>
      <c r="Y762" s="55"/>
      <c r="Z762" s="55"/>
      <c r="AA762" s="55"/>
      <c r="AB762" s="55"/>
      <c r="AC762" s="55"/>
      <c r="AD762" s="58"/>
      <c r="AE762" s="55"/>
      <c r="AF762" s="55"/>
      <c r="AG762" s="55"/>
      <c r="AH762" s="55"/>
      <c r="AI762" s="55"/>
      <c r="AJ762" s="58"/>
      <c r="AK762" s="58"/>
      <c r="AL762" s="55"/>
      <c r="AM762" s="55"/>
      <c r="AN762" s="58"/>
      <c r="AO762" s="55"/>
      <c r="AP762" s="55"/>
      <c r="AQ762" s="55"/>
      <c r="AR762" s="59"/>
      <c r="AS762" s="59"/>
      <c r="AT762" s="56"/>
      <c r="AU762" s="55"/>
      <c r="AV762" s="59"/>
      <c r="AW762" s="55"/>
    </row>
    <row r="763" spans="1:49" ht="25.5" customHeight="1" x14ac:dyDescent="0.3">
      <c r="A763" s="49"/>
      <c r="B763" s="50"/>
      <c r="C763" s="50"/>
      <c r="D763" s="50"/>
      <c r="E763" s="51"/>
      <c r="F763" s="52"/>
      <c r="G763" s="50"/>
      <c r="H763" s="53"/>
      <c r="I763" s="40"/>
      <c r="J763" s="54"/>
      <c r="K763" s="54"/>
      <c r="L763" s="55"/>
      <c r="M763" s="55"/>
      <c r="N763" s="55"/>
      <c r="O763" s="55"/>
      <c r="P763" s="55"/>
      <c r="Q763" s="55"/>
      <c r="R763" s="55"/>
      <c r="S763" s="56"/>
      <c r="T763" s="55"/>
      <c r="U763" s="55"/>
      <c r="V763" s="55"/>
      <c r="W763" s="57"/>
      <c r="X763" s="55"/>
      <c r="Y763" s="55"/>
      <c r="Z763" s="55"/>
      <c r="AA763" s="55"/>
      <c r="AB763" s="55"/>
      <c r="AC763" s="55"/>
      <c r="AD763" s="58"/>
      <c r="AE763" s="55"/>
      <c r="AF763" s="55"/>
      <c r="AG763" s="55"/>
      <c r="AH763" s="55"/>
      <c r="AI763" s="55"/>
      <c r="AJ763" s="58"/>
      <c r="AK763" s="58"/>
      <c r="AL763" s="55"/>
      <c r="AM763" s="55"/>
      <c r="AN763" s="58"/>
      <c r="AO763" s="55"/>
      <c r="AP763" s="55"/>
      <c r="AQ763" s="55"/>
      <c r="AR763" s="59"/>
      <c r="AS763" s="59"/>
      <c r="AT763" s="56"/>
      <c r="AU763" s="55"/>
      <c r="AV763" s="59"/>
      <c r="AW763" s="55"/>
    </row>
    <row r="764" spans="1:49" ht="25.5" customHeight="1" x14ac:dyDescent="0.3">
      <c r="A764" s="49"/>
      <c r="B764" s="50"/>
      <c r="C764" s="50"/>
      <c r="D764" s="50"/>
      <c r="E764" s="51"/>
      <c r="F764" s="52"/>
      <c r="G764" s="50"/>
      <c r="H764" s="53"/>
      <c r="I764" s="40"/>
      <c r="J764" s="54"/>
      <c r="K764" s="54"/>
      <c r="L764" s="55"/>
      <c r="M764" s="55"/>
      <c r="N764" s="55"/>
      <c r="O764" s="55"/>
      <c r="P764" s="55"/>
      <c r="Q764" s="55"/>
      <c r="R764" s="55"/>
      <c r="S764" s="56"/>
      <c r="T764" s="55"/>
      <c r="U764" s="55"/>
      <c r="V764" s="55"/>
      <c r="W764" s="57"/>
      <c r="X764" s="55"/>
      <c r="Y764" s="55"/>
      <c r="Z764" s="55"/>
      <c r="AA764" s="55"/>
      <c r="AB764" s="55"/>
      <c r="AC764" s="55"/>
      <c r="AD764" s="58"/>
      <c r="AE764" s="55"/>
      <c r="AF764" s="55"/>
      <c r="AG764" s="55"/>
      <c r="AH764" s="55"/>
      <c r="AI764" s="55"/>
      <c r="AJ764" s="58"/>
      <c r="AK764" s="58"/>
      <c r="AL764" s="55"/>
      <c r="AM764" s="55"/>
      <c r="AN764" s="58"/>
      <c r="AO764" s="55"/>
      <c r="AP764" s="55"/>
      <c r="AQ764" s="55"/>
      <c r="AR764" s="59"/>
      <c r="AS764" s="59"/>
      <c r="AT764" s="56"/>
      <c r="AU764" s="55"/>
      <c r="AV764" s="59"/>
      <c r="AW764" s="55"/>
    </row>
    <row r="765" spans="1:49" ht="25.5" customHeight="1" x14ac:dyDescent="0.3">
      <c r="A765" s="49"/>
      <c r="B765" s="50"/>
      <c r="C765" s="50"/>
      <c r="D765" s="50"/>
      <c r="E765" s="51"/>
      <c r="F765" s="52"/>
      <c r="G765" s="50"/>
      <c r="H765" s="53"/>
      <c r="I765" s="40"/>
      <c r="J765" s="54"/>
      <c r="K765" s="54"/>
      <c r="L765" s="55"/>
      <c r="M765" s="55"/>
      <c r="N765" s="55"/>
      <c r="O765" s="55"/>
      <c r="P765" s="55"/>
      <c r="Q765" s="55"/>
      <c r="R765" s="55"/>
      <c r="S765" s="56"/>
      <c r="T765" s="55"/>
      <c r="U765" s="55"/>
      <c r="V765" s="55"/>
      <c r="W765" s="57"/>
      <c r="X765" s="55"/>
      <c r="Y765" s="55"/>
      <c r="Z765" s="55"/>
      <c r="AA765" s="55"/>
      <c r="AB765" s="55"/>
      <c r="AC765" s="55"/>
      <c r="AD765" s="58"/>
      <c r="AE765" s="55"/>
      <c r="AF765" s="55"/>
      <c r="AG765" s="55"/>
      <c r="AH765" s="55"/>
      <c r="AI765" s="55"/>
      <c r="AJ765" s="58"/>
      <c r="AK765" s="58"/>
      <c r="AL765" s="55"/>
      <c r="AM765" s="55"/>
      <c r="AN765" s="58"/>
      <c r="AO765" s="55"/>
      <c r="AP765" s="55"/>
      <c r="AQ765" s="55"/>
      <c r="AR765" s="59"/>
      <c r="AS765" s="59"/>
      <c r="AT765" s="56"/>
      <c r="AU765" s="55"/>
      <c r="AV765" s="59"/>
      <c r="AW765" s="55"/>
    </row>
    <row r="766" spans="1:49" ht="25.5" customHeight="1" x14ac:dyDescent="0.3">
      <c r="A766" s="49"/>
      <c r="B766" s="50"/>
      <c r="C766" s="50"/>
      <c r="D766" s="50"/>
      <c r="E766" s="51"/>
      <c r="F766" s="52"/>
      <c r="G766" s="50"/>
      <c r="H766" s="53"/>
      <c r="I766" s="40"/>
      <c r="J766" s="54"/>
      <c r="K766" s="54"/>
      <c r="L766" s="55"/>
      <c r="M766" s="55"/>
      <c r="N766" s="55"/>
      <c r="O766" s="55"/>
      <c r="P766" s="55"/>
      <c r="Q766" s="55"/>
      <c r="R766" s="55"/>
      <c r="S766" s="56"/>
      <c r="T766" s="55"/>
      <c r="U766" s="55"/>
      <c r="V766" s="55"/>
      <c r="W766" s="57"/>
      <c r="X766" s="55"/>
      <c r="Y766" s="55"/>
      <c r="Z766" s="55"/>
      <c r="AA766" s="55"/>
      <c r="AB766" s="55"/>
      <c r="AC766" s="55"/>
      <c r="AD766" s="58"/>
      <c r="AE766" s="55"/>
      <c r="AF766" s="55"/>
      <c r="AG766" s="55"/>
      <c r="AH766" s="55"/>
      <c r="AI766" s="55"/>
      <c r="AJ766" s="58"/>
      <c r="AK766" s="58"/>
      <c r="AL766" s="55"/>
      <c r="AM766" s="55"/>
      <c r="AN766" s="58"/>
      <c r="AO766" s="55"/>
      <c r="AP766" s="55"/>
      <c r="AQ766" s="55"/>
      <c r="AR766" s="59"/>
      <c r="AS766" s="59"/>
      <c r="AT766" s="56"/>
      <c r="AU766" s="55"/>
      <c r="AV766" s="59"/>
      <c r="AW766" s="55"/>
    </row>
    <row r="767" spans="1:49" ht="25.5" customHeight="1" x14ac:dyDescent="0.3">
      <c r="A767" s="49"/>
      <c r="B767" s="50"/>
      <c r="C767" s="50"/>
      <c r="D767" s="50"/>
      <c r="E767" s="51"/>
      <c r="F767" s="52"/>
      <c r="G767" s="50"/>
      <c r="H767" s="53"/>
      <c r="I767" s="40"/>
      <c r="J767" s="54"/>
      <c r="K767" s="54"/>
      <c r="L767" s="55"/>
      <c r="M767" s="55"/>
      <c r="N767" s="55"/>
      <c r="O767" s="55"/>
      <c r="P767" s="55"/>
      <c r="Q767" s="55"/>
      <c r="R767" s="55"/>
      <c r="S767" s="56"/>
      <c r="T767" s="55"/>
      <c r="U767" s="55"/>
      <c r="V767" s="55"/>
      <c r="W767" s="57"/>
      <c r="X767" s="55"/>
      <c r="Y767" s="55"/>
      <c r="Z767" s="55"/>
      <c r="AA767" s="55"/>
      <c r="AB767" s="55"/>
      <c r="AC767" s="55"/>
      <c r="AD767" s="58"/>
      <c r="AE767" s="55"/>
      <c r="AF767" s="55"/>
      <c r="AG767" s="55"/>
      <c r="AH767" s="55"/>
      <c r="AI767" s="55"/>
      <c r="AJ767" s="58"/>
      <c r="AK767" s="58"/>
      <c r="AL767" s="55"/>
      <c r="AM767" s="55"/>
      <c r="AN767" s="58"/>
      <c r="AO767" s="55"/>
      <c r="AP767" s="55"/>
      <c r="AQ767" s="55"/>
      <c r="AR767" s="59"/>
      <c r="AS767" s="59"/>
      <c r="AT767" s="56"/>
      <c r="AU767" s="55"/>
      <c r="AV767" s="59"/>
      <c r="AW767" s="55"/>
    </row>
    <row r="768" spans="1:49" ht="25.5" customHeight="1" x14ac:dyDescent="0.3">
      <c r="A768" s="49"/>
      <c r="B768" s="50"/>
      <c r="C768" s="50"/>
      <c r="D768" s="50"/>
      <c r="E768" s="51"/>
      <c r="F768" s="52"/>
      <c r="G768" s="50"/>
      <c r="H768" s="53"/>
      <c r="I768" s="40"/>
      <c r="J768" s="54"/>
      <c r="K768" s="54"/>
      <c r="L768" s="55"/>
      <c r="M768" s="55"/>
      <c r="N768" s="55"/>
      <c r="O768" s="55"/>
      <c r="P768" s="55"/>
      <c r="Q768" s="55"/>
      <c r="R768" s="55"/>
      <c r="S768" s="56"/>
      <c r="T768" s="55"/>
      <c r="U768" s="55"/>
      <c r="V768" s="55"/>
      <c r="W768" s="57"/>
      <c r="X768" s="55"/>
      <c r="Y768" s="55"/>
      <c r="Z768" s="55"/>
      <c r="AA768" s="55"/>
      <c r="AB768" s="55"/>
      <c r="AC768" s="55"/>
      <c r="AD768" s="58"/>
      <c r="AE768" s="55"/>
      <c r="AF768" s="55"/>
      <c r="AG768" s="55"/>
      <c r="AH768" s="55"/>
      <c r="AI768" s="55"/>
      <c r="AJ768" s="58"/>
      <c r="AK768" s="58"/>
      <c r="AL768" s="55"/>
      <c r="AM768" s="55"/>
      <c r="AN768" s="58"/>
      <c r="AO768" s="55"/>
      <c r="AP768" s="55"/>
      <c r="AQ768" s="55"/>
      <c r="AR768" s="59"/>
      <c r="AS768" s="59"/>
      <c r="AT768" s="56"/>
      <c r="AU768" s="55"/>
      <c r="AV768" s="59"/>
      <c r="AW768" s="55"/>
    </row>
    <row r="769" spans="1:49" ht="25.5" customHeight="1" x14ac:dyDescent="0.3">
      <c r="A769" s="49"/>
      <c r="B769" s="50"/>
      <c r="C769" s="50"/>
      <c r="D769" s="50"/>
      <c r="E769" s="51"/>
      <c r="F769" s="52"/>
      <c r="G769" s="50"/>
      <c r="H769" s="53"/>
      <c r="I769" s="40"/>
      <c r="J769" s="54"/>
      <c r="K769" s="54"/>
      <c r="L769" s="55"/>
      <c r="M769" s="55"/>
      <c r="N769" s="55"/>
      <c r="O769" s="55"/>
      <c r="P769" s="55"/>
      <c r="Q769" s="55"/>
      <c r="R769" s="55"/>
      <c r="S769" s="56"/>
      <c r="T769" s="55"/>
      <c r="U769" s="55"/>
      <c r="V769" s="55"/>
      <c r="W769" s="57"/>
      <c r="X769" s="55"/>
      <c r="Y769" s="55"/>
      <c r="Z769" s="55"/>
      <c r="AA769" s="55"/>
      <c r="AB769" s="55"/>
      <c r="AC769" s="55"/>
      <c r="AD769" s="58"/>
      <c r="AE769" s="55"/>
      <c r="AF769" s="55"/>
      <c r="AG769" s="55"/>
      <c r="AH769" s="55"/>
      <c r="AI769" s="55"/>
      <c r="AJ769" s="58"/>
      <c r="AK769" s="58"/>
      <c r="AL769" s="55"/>
      <c r="AM769" s="55"/>
      <c r="AN769" s="58"/>
      <c r="AO769" s="55"/>
      <c r="AP769" s="55"/>
      <c r="AQ769" s="55"/>
      <c r="AR769" s="59"/>
      <c r="AS769" s="59"/>
      <c r="AT769" s="56"/>
      <c r="AU769" s="55"/>
      <c r="AV769" s="59"/>
      <c r="AW769" s="55"/>
    </row>
    <row r="770" spans="1:49" ht="25.5" customHeight="1" x14ac:dyDescent="0.3">
      <c r="A770" s="49"/>
      <c r="B770" s="50"/>
      <c r="C770" s="50"/>
      <c r="D770" s="50"/>
      <c r="E770" s="51"/>
      <c r="F770" s="52"/>
      <c r="G770" s="50"/>
      <c r="H770" s="53"/>
      <c r="I770" s="40"/>
      <c r="J770" s="54"/>
      <c r="K770" s="54"/>
      <c r="L770" s="55"/>
      <c r="M770" s="55"/>
      <c r="N770" s="55"/>
      <c r="O770" s="55"/>
      <c r="P770" s="55"/>
      <c r="Q770" s="55"/>
      <c r="R770" s="55"/>
      <c r="S770" s="56"/>
      <c r="T770" s="55"/>
      <c r="U770" s="55"/>
      <c r="V770" s="55"/>
      <c r="W770" s="57"/>
      <c r="X770" s="55"/>
      <c r="Y770" s="55"/>
      <c r="Z770" s="55"/>
      <c r="AA770" s="55"/>
      <c r="AB770" s="55"/>
      <c r="AC770" s="55"/>
      <c r="AD770" s="58"/>
      <c r="AE770" s="55"/>
      <c r="AF770" s="55"/>
      <c r="AG770" s="55"/>
      <c r="AH770" s="55"/>
      <c r="AI770" s="55"/>
      <c r="AJ770" s="58"/>
      <c r="AK770" s="58"/>
      <c r="AL770" s="55"/>
      <c r="AM770" s="55"/>
      <c r="AN770" s="58"/>
      <c r="AO770" s="55"/>
      <c r="AP770" s="55"/>
      <c r="AQ770" s="55"/>
      <c r="AR770" s="59"/>
      <c r="AS770" s="59"/>
      <c r="AT770" s="56"/>
      <c r="AU770" s="55"/>
      <c r="AV770" s="59"/>
      <c r="AW770" s="55"/>
    </row>
    <row r="771" spans="1:49" ht="25.5" customHeight="1" x14ac:dyDescent="0.3">
      <c r="A771" s="49"/>
      <c r="B771" s="50"/>
      <c r="C771" s="50"/>
      <c r="D771" s="50"/>
      <c r="E771" s="51"/>
      <c r="F771" s="52"/>
      <c r="G771" s="50"/>
      <c r="H771" s="53"/>
      <c r="I771" s="40"/>
      <c r="J771" s="54"/>
      <c r="K771" s="54"/>
      <c r="L771" s="55"/>
      <c r="M771" s="55"/>
      <c r="N771" s="55"/>
      <c r="O771" s="55"/>
      <c r="P771" s="55"/>
      <c r="Q771" s="55"/>
      <c r="R771" s="55"/>
      <c r="S771" s="56"/>
      <c r="T771" s="55"/>
      <c r="U771" s="55"/>
      <c r="V771" s="55"/>
      <c r="W771" s="57"/>
      <c r="X771" s="55"/>
      <c r="Y771" s="55"/>
      <c r="Z771" s="55"/>
      <c r="AA771" s="55"/>
      <c r="AB771" s="55"/>
      <c r="AC771" s="55"/>
      <c r="AD771" s="58"/>
      <c r="AE771" s="55"/>
      <c r="AF771" s="55"/>
      <c r="AG771" s="55"/>
      <c r="AH771" s="55"/>
      <c r="AI771" s="55"/>
      <c r="AJ771" s="58"/>
      <c r="AK771" s="58"/>
      <c r="AL771" s="55"/>
      <c r="AM771" s="55"/>
      <c r="AN771" s="58"/>
      <c r="AO771" s="55"/>
      <c r="AP771" s="55"/>
      <c r="AQ771" s="55"/>
      <c r="AR771" s="59"/>
      <c r="AS771" s="59"/>
      <c r="AT771" s="56"/>
      <c r="AU771" s="55"/>
      <c r="AV771" s="59"/>
      <c r="AW771" s="55"/>
    </row>
    <row r="772" spans="1:49" ht="25.5" customHeight="1" x14ac:dyDescent="0.3">
      <c r="A772" s="49"/>
      <c r="B772" s="50"/>
      <c r="C772" s="50"/>
      <c r="D772" s="50"/>
      <c r="E772" s="51"/>
      <c r="F772" s="52"/>
      <c r="G772" s="50"/>
      <c r="H772" s="53"/>
      <c r="I772" s="40"/>
      <c r="J772" s="54"/>
      <c r="K772" s="54"/>
      <c r="L772" s="55"/>
      <c r="M772" s="55"/>
      <c r="N772" s="55"/>
      <c r="O772" s="55"/>
      <c r="P772" s="55"/>
      <c r="Q772" s="55"/>
      <c r="R772" s="55"/>
      <c r="S772" s="56"/>
      <c r="T772" s="55"/>
      <c r="U772" s="55"/>
      <c r="V772" s="55"/>
      <c r="W772" s="57"/>
      <c r="X772" s="55"/>
      <c r="Y772" s="55"/>
      <c r="Z772" s="55"/>
      <c r="AA772" s="55"/>
      <c r="AB772" s="55"/>
      <c r="AC772" s="55"/>
      <c r="AD772" s="58"/>
      <c r="AE772" s="55"/>
      <c r="AF772" s="55"/>
      <c r="AG772" s="55"/>
      <c r="AH772" s="55"/>
      <c r="AI772" s="55"/>
      <c r="AJ772" s="58"/>
      <c r="AK772" s="58"/>
      <c r="AL772" s="55"/>
      <c r="AM772" s="55"/>
      <c r="AN772" s="58"/>
      <c r="AO772" s="55"/>
      <c r="AP772" s="55"/>
      <c r="AQ772" s="55"/>
      <c r="AR772" s="59"/>
      <c r="AS772" s="59"/>
      <c r="AT772" s="56"/>
      <c r="AU772" s="55"/>
      <c r="AV772" s="59"/>
      <c r="AW772" s="55"/>
    </row>
    <row r="773" spans="1:49" ht="25.5" customHeight="1" x14ac:dyDescent="0.3">
      <c r="A773" s="49"/>
      <c r="B773" s="50"/>
      <c r="C773" s="50"/>
      <c r="D773" s="50"/>
      <c r="E773" s="51"/>
      <c r="F773" s="52"/>
      <c r="G773" s="50"/>
      <c r="H773" s="53"/>
      <c r="I773" s="40"/>
      <c r="J773" s="54"/>
      <c r="K773" s="54"/>
      <c r="L773" s="55"/>
      <c r="M773" s="55"/>
      <c r="N773" s="55"/>
      <c r="O773" s="55"/>
      <c r="P773" s="55"/>
      <c r="Q773" s="55"/>
      <c r="R773" s="55"/>
      <c r="S773" s="56"/>
      <c r="T773" s="55"/>
      <c r="U773" s="55"/>
      <c r="V773" s="55"/>
      <c r="W773" s="57"/>
      <c r="X773" s="55"/>
      <c r="Y773" s="55"/>
      <c r="Z773" s="55"/>
      <c r="AA773" s="55"/>
      <c r="AB773" s="55"/>
      <c r="AC773" s="55"/>
      <c r="AD773" s="58"/>
      <c r="AE773" s="55"/>
      <c r="AF773" s="55"/>
      <c r="AG773" s="55"/>
      <c r="AH773" s="55"/>
      <c r="AI773" s="55"/>
      <c r="AJ773" s="58"/>
      <c r="AK773" s="58"/>
      <c r="AL773" s="55"/>
      <c r="AM773" s="55"/>
      <c r="AN773" s="58"/>
      <c r="AO773" s="55"/>
      <c r="AP773" s="55"/>
      <c r="AQ773" s="55"/>
      <c r="AR773" s="59"/>
      <c r="AS773" s="59"/>
      <c r="AT773" s="56"/>
      <c r="AU773" s="55"/>
      <c r="AV773" s="59"/>
      <c r="AW773" s="55"/>
    </row>
    <row r="774" spans="1:49" ht="25.5" customHeight="1" x14ac:dyDescent="0.3">
      <c r="A774" s="49"/>
      <c r="B774" s="50"/>
      <c r="C774" s="50"/>
      <c r="D774" s="50"/>
      <c r="E774" s="51"/>
      <c r="F774" s="52"/>
      <c r="G774" s="50"/>
      <c r="H774" s="53"/>
      <c r="I774" s="40"/>
      <c r="J774" s="54"/>
      <c r="K774" s="54"/>
      <c r="L774" s="55"/>
      <c r="M774" s="55"/>
      <c r="N774" s="55"/>
      <c r="O774" s="55"/>
      <c r="P774" s="55"/>
      <c r="Q774" s="55"/>
      <c r="R774" s="55"/>
      <c r="S774" s="56"/>
      <c r="T774" s="55"/>
      <c r="U774" s="55"/>
      <c r="V774" s="55"/>
      <c r="W774" s="57"/>
      <c r="X774" s="55"/>
      <c r="Y774" s="55"/>
      <c r="Z774" s="55"/>
      <c r="AA774" s="55"/>
      <c r="AB774" s="55"/>
      <c r="AC774" s="55"/>
      <c r="AD774" s="58"/>
      <c r="AE774" s="55"/>
      <c r="AF774" s="55"/>
      <c r="AG774" s="55"/>
      <c r="AH774" s="55"/>
      <c r="AI774" s="55"/>
      <c r="AJ774" s="58"/>
      <c r="AK774" s="58"/>
      <c r="AL774" s="55"/>
      <c r="AM774" s="55"/>
      <c r="AN774" s="58"/>
      <c r="AO774" s="55"/>
      <c r="AP774" s="55"/>
      <c r="AQ774" s="55"/>
      <c r="AR774" s="59"/>
      <c r="AS774" s="59"/>
      <c r="AT774" s="56"/>
      <c r="AU774" s="55"/>
      <c r="AV774" s="59"/>
      <c r="AW774" s="55"/>
    </row>
    <row r="775" spans="1:49" ht="25.5" customHeight="1" x14ac:dyDescent="0.3">
      <c r="A775" s="49"/>
      <c r="B775" s="50"/>
      <c r="C775" s="50"/>
      <c r="D775" s="50"/>
      <c r="E775" s="51"/>
      <c r="F775" s="52"/>
      <c r="G775" s="50"/>
      <c r="H775" s="53"/>
      <c r="I775" s="40"/>
      <c r="J775" s="54"/>
      <c r="K775" s="54"/>
      <c r="L775" s="55"/>
      <c r="M775" s="55"/>
      <c r="N775" s="55"/>
      <c r="O775" s="55"/>
      <c r="P775" s="55"/>
      <c r="Q775" s="55"/>
      <c r="R775" s="55"/>
      <c r="S775" s="56"/>
      <c r="T775" s="55"/>
      <c r="U775" s="55"/>
      <c r="V775" s="55"/>
      <c r="W775" s="57"/>
      <c r="X775" s="55"/>
      <c r="Y775" s="55"/>
      <c r="Z775" s="55"/>
      <c r="AA775" s="55"/>
      <c r="AB775" s="55"/>
      <c r="AC775" s="55"/>
      <c r="AD775" s="58"/>
      <c r="AE775" s="55"/>
      <c r="AF775" s="55"/>
      <c r="AG775" s="55"/>
      <c r="AH775" s="55"/>
      <c r="AI775" s="55"/>
      <c r="AJ775" s="58"/>
      <c r="AK775" s="58"/>
      <c r="AL775" s="55"/>
      <c r="AM775" s="55"/>
      <c r="AN775" s="58"/>
      <c r="AO775" s="55"/>
      <c r="AP775" s="55"/>
      <c r="AQ775" s="55"/>
      <c r="AR775" s="59"/>
      <c r="AS775" s="59"/>
      <c r="AT775" s="56"/>
      <c r="AU775" s="55"/>
      <c r="AV775" s="59"/>
      <c r="AW775" s="55"/>
    </row>
    <row r="776" spans="1:49" ht="25.5" customHeight="1" x14ac:dyDescent="0.3">
      <c r="A776" s="49"/>
      <c r="B776" s="50"/>
      <c r="C776" s="50"/>
      <c r="D776" s="50"/>
      <c r="E776" s="51"/>
      <c r="F776" s="52"/>
      <c r="G776" s="50"/>
      <c r="H776" s="53"/>
      <c r="I776" s="40"/>
      <c r="J776" s="54"/>
      <c r="K776" s="54"/>
      <c r="L776" s="55"/>
      <c r="M776" s="55"/>
      <c r="N776" s="55"/>
      <c r="O776" s="55"/>
      <c r="P776" s="55"/>
      <c r="Q776" s="55"/>
      <c r="R776" s="55"/>
      <c r="S776" s="56"/>
      <c r="T776" s="55"/>
      <c r="U776" s="55"/>
      <c r="V776" s="55"/>
      <c r="W776" s="57"/>
      <c r="X776" s="55"/>
      <c r="Y776" s="55"/>
      <c r="Z776" s="55"/>
      <c r="AA776" s="55"/>
      <c r="AB776" s="55"/>
      <c r="AC776" s="55"/>
      <c r="AD776" s="58"/>
      <c r="AE776" s="55"/>
      <c r="AF776" s="55"/>
      <c r="AG776" s="55"/>
      <c r="AH776" s="55"/>
      <c r="AI776" s="55"/>
      <c r="AJ776" s="58"/>
      <c r="AK776" s="58"/>
      <c r="AL776" s="55"/>
      <c r="AM776" s="55"/>
      <c r="AN776" s="58"/>
      <c r="AO776" s="55"/>
      <c r="AP776" s="55"/>
      <c r="AQ776" s="55"/>
      <c r="AR776" s="59"/>
      <c r="AS776" s="59"/>
      <c r="AT776" s="56"/>
      <c r="AU776" s="55"/>
      <c r="AV776" s="59"/>
      <c r="AW776" s="55"/>
    </row>
    <row r="777" spans="1:49" ht="25.5" customHeight="1" x14ac:dyDescent="0.3">
      <c r="A777" s="49"/>
      <c r="B777" s="50"/>
      <c r="C777" s="50"/>
      <c r="D777" s="50"/>
      <c r="E777" s="51"/>
      <c r="F777" s="52"/>
      <c r="G777" s="50"/>
      <c r="H777" s="53"/>
      <c r="I777" s="40"/>
      <c r="J777" s="54"/>
      <c r="K777" s="54"/>
      <c r="L777" s="55"/>
      <c r="M777" s="55"/>
      <c r="N777" s="55"/>
      <c r="O777" s="55"/>
      <c r="P777" s="55"/>
      <c r="Q777" s="55"/>
      <c r="R777" s="55"/>
      <c r="S777" s="56"/>
      <c r="T777" s="55"/>
      <c r="U777" s="55"/>
      <c r="V777" s="55"/>
      <c r="W777" s="57"/>
      <c r="X777" s="55"/>
      <c r="Y777" s="55"/>
      <c r="Z777" s="55"/>
      <c r="AA777" s="55"/>
      <c r="AB777" s="55"/>
      <c r="AC777" s="55"/>
      <c r="AD777" s="58"/>
      <c r="AE777" s="55"/>
      <c r="AF777" s="55"/>
      <c r="AG777" s="55"/>
      <c r="AH777" s="55"/>
      <c r="AI777" s="55"/>
      <c r="AJ777" s="58"/>
      <c r="AK777" s="58"/>
      <c r="AL777" s="55"/>
      <c r="AM777" s="55"/>
      <c r="AN777" s="58"/>
      <c r="AO777" s="55"/>
      <c r="AP777" s="55"/>
      <c r="AQ777" s="55"/>
      <c r="AR777" s="59"/>
      <c r="AS777" s="59"/>
      <c r="AT777" s="56"/>
      <c r="AU777" s="55"/>
      <c r="AV777" s="59"/>
      <c r="AW777" s="55"/>
    </row>
    <row r="778" spans="1:49" ht="25.5" customHeight="1" x14ac:dyDescent="0.3">
      <c r="A778" s="49"/>
      <c r="B778" s="50"/>
      <c r="C778" s="50"/>
      <c r="D778" s="50"/>
      <c r="E778" s="51"/>
      <c r="F778" s="52"/>
      <c r="G778" s="50"/>
      <c r="H778" s="53"/>
      <c r="I778" s="40"/>
      <c r="J778" s="54"/>
      <c r="K778" s="54"/>
      <c r="L778" s="55"/>
      <c r="M778" s="55"/>
      <c r="N778" s="55"/>
      <c r="O778" s="55"/>
      <c r="P778" s="55"/>
      <c r="Q778" s="55"/>
      <c r="R778" s="55"/>
      <c r="S778" s="56"/>
      <c r="T778" s="55"/>
      <c r="U778" s="55"/>
      <c r="V778" s="55"/>
      <c r="W778" s="57"/>
      <c r="X778" s="55"/>
      <c r="Y778" s="55"/>
      <c r="Z778" s="55"/>
      <c r="AA778" s="55"/>
      <c r="AB778" s="55"/>
      <c r="AC778" s="55"/>
      <c r="AD778" s="58"/>
      <c r="AE778" s="55"/>
      <c r="AF778" s="55"/>
      <c r="AG778" s="55"/>
      <c r="AH778" s="55"/>
      <c r="AI778" s="55"/>
      <c r="AJ778" s="58"/>
      <c r="AK778" s="58"/>
      <c r="AL778" s="55"/>
      <c r="AM778" s="55"/>
      <c r="AN778" s="58"/>
      <c r="AO778" s="55"/>
      <c r="AP778" s="55"/>
      <c r="AQ778" s="55"/>
      <c r="AR778" s="59"/>
      <c r="AS778" s="59"/>
      <c r="AT778" s="56"/>
      <c r="AU778" s="55"/>
      <c r="AV778" s="59"/>
      <c r="AW778" s="55"/>
    </row>
    <row r="779" spans="1:49" ht="25.5" customHeight="1" x14ac:dyDescent="0.3">
      <c r="A779" s="49"/>
      <c r="B779" s="50"/>
      <c r="C779" s="50"/>
      <c r="D779" s="50"/>
      <c r="E779" s="51"/>
      <c r="F779" s="52"/>
      <c r="G779" s="50"/>
      <c r="H779" s="53"/>
      <c r="I779" s="40"/>
      <c r="J779" s="54"/>
      <c r="K779" s="54"/>
      <c r="L779" s="55"/>
      <c r="M779" s="55"/>
      <c r="N779" s="55"/>
      <c r="O779" s="55"/>
      <c r="P779" s="55"/>
      <c r="Q779" s="55"/>
      <c r="R779" s="55"/>
      <c r="S779" s="56"/>
      <c r="T779" s="55"/>
      <c r="U779" s="55"/>
      <c r="V779" s="55"/>
      <c r="W779" s="57"/>
      <c r="X779" s="55"/>
      <c r="Y779" s="55"/>
      <c r="Z779" s="55"/>
      <c r="AA779" s="55"/>
      <c r="AB779" s="55"/>
      <c r="AC779" s="55"/>
      <c r="AD779" s="58"/>
      <c r="AE779" s="55"/>
      <c r="AF779" s="55"/>
      <c r="AG779" s="55"/>
      <c r="AH779" s="55"/>
      <c r="AI779" s="55"/>
      <c r="AJ779" s="58"/>
      <c r="AK779" s="58"/>
      <c r="AL779" s="55"/>
      <c r="AM779" s="55"/>
      <c r="AN779" s="58"/>
      <c r="AO779" s="55"/>
      <c r="AP779" s="55"/>
      <c r="AQ779" s="55"/>
      <c r="AR779" s="59"/>
      <c r="AS779" s="59"/>
      <c r="AT779" s="56"/>
      <c r="AU779" s="55"/>
      <c r="AV779" s="59"/>
      <c r="AW779" s="55"/>
    </row>
    <row r="780" spans="1:49" ht="25.5" customHeight="1" x14ac:dyDescent="0.3">
      <c r="A780" s="49"/>
      <c r="B780" s="50"/>
      <c r="C780" s="50"/>
      <c r="D780" s="50"/>
      <c r="E780" s="51"/>
      <c r="F780" s="52"/>
      <c r="G780" s="50"/>
      <c r="H780" s="53"/>
      <c r="I780" s="40"/>
      <c r="J780" s="54"/>
      <c r="K780" s="54"/>
      <c r="L780" s="55"/>
      <c r="M780" s="55"/>
      <c r="N780" s="55"/>
      <c r="O780" s="55"/>
      <c r="P780" s="55"/>
      <c r="Q780" s="55"/>
      <c r="R780" s="55"/>
      <c r="S780" s="56"/>
      <c r="T780" s="55"/>
      <c r="U780" s="55"/>
      <c r="V780" s="55"/>
      <c r="W780" s="57"/>
      <c r="X780" s="55"/>
      <c r="Y780" s="55"/>
      <c r="Z780" s="55"/>
      <c r="AA780" s="55"/>
      <c r="AB780" s="55"/>
      <c r="AC780" s="55"/>
      <c r="AD780" s="58"/>
      <c r="AE780" s="55"/>
      <c r="AF780" s="55"/>
      <c r="AG780" s="55"/>
      <c r="AH780" s="55"/>
      <c r="AI780" s="55"/>
      <c r="AJ780" s="58"/>
      <c r="AK780" s="58"/>
      <c r="AL780" s="55"/>
      <c r="AM780" s="55"/>
      <c r="AN780" s="58"/>
      <c r="AO780" s="55"/>
      <c r="AP780" s="55"/>
      <c r="AQ780" s="55"/>
      <c r="AR780" s="59"/>
      <c r="AS780" s="59"/>
      <c r="AT780" s="56"/>
      <c r="AU780" s="55"/>
      <c r="AV780" s="59"/>
      <c r="AW780" s="55"/>
    </row>
    <row r="781" spans="1:49" ht="25.5" customHeight="1" x14ac:dyDescent="0.3">
      <c r="A781" s="49"/>
      <c r="B781" s="50"/>
      <c r="C781" s="50"/>
      <c r="D781" s="50"/>
      <c r="E781" s="51"/>
      <c r="F781" s="52"/>
      <c r="G781" s="50"/>
      <c r="H781" s="53"/>
      <c r="I781" s="40"/>
      <c r="J781" s="54"/>
      <c r="K781" s="54"/>
      <c r="L781" s="55"/>
      <c r="M781" s="55"/>
      <c r="N781" s="55"/>
      <c r="O781" s="55"/>
      <c r="P781" s="55"/>
      <c r="Q781" s="55"/>
      <c r="R781" s="55"/>
      <c r="S781" s="56"/>
      <c r="T781" s="55"/>
      <c r="U781" s="55"/>
      <c r="V781" s="55"/>
      <c r="W781" s="57"/>
      <c r="X781" s="55"/>
      <c r="Y781" s="55"/>
      <c r="Z781" s="55"/>
      <c r="AA781" s="55"/>
      <c r="AB781" s="55"/>
      <c r="AC781" s="55"/>
      <c r="AD781" s="58"/>
      <c r="AE781" s="55"/>
      <c r="AF781" s="55"/>
      <c r="AG781" s="55"/>
      <c r="AH781" s="55"/>
      <c r="AI781" s="55"/>
      <c r="AJ781" s="58"/>
      <c r="AK781" s="58"/>
      <c r="AL781" s="55"/>
      <c r="AM781" s="55"/>
      <c r="AN781" s="58"/>
      <c r="AO781" s="55"/>
      <c r="AP781" s="55"/>
      <c r="AQ781" s="55"/>
      <c r="AR781" s="59"/>
      <c r="AS781" s="59"/>
      <c r="AT781" s="56"/>
      <c r="AU781" s="55"/>
      <c r="AV781" s="59"/>
      <c r="AW781" s="55"/>
    </row>
    <row r="782" spans="1:49" ht="25.5" customHeight="1" x14ac:dyDescent="0.3">
      <c r="A782" s="49"/>
      <c r="B782" s="50"/>
      <c r="C782" s="50"/>
      <c r="D782" s="50"/>
      <c r="E782" s="51"/>
      <c r="F782" s="52"/>
      <c r="G782" s="50"/>
      <c r="H782" s="53"/>
      <c r="I782" s="40"/>
      <c r="J782" s="54"/>
      <c r="K782" s="54"/>
      <c r="L782" s="55"/>
      <c r="M782" s="55"/>
      <c r="N782" s="55"/>
      <c r="O782" s="55"/>
      <c r="P782" s="55"/>
      <c r="Q782" s="55"/>
      <c r="R782" s="55"/>
      <c r="S782" s="56"/>
      <c r="T782" s="55"/>
      <c r="U782" s="55"/>
      <c r="V782" s="55"/>
      <c r="W782" s="57"/>
      <c r="X782" s="55"/>
      <c r="Y782" s="55"/>
      <c r="Z782" s="55"/>
      <c r="AA782" s="55"/>
      <c r="AB782" s="55"/>
      <c r="AC782" s="55"/>
      <c r="AD782" s="58"/>
      <c r="AE782" s="55"/>
      <c r="AF782" s="55"/>
      <c r="AG782" s="55"/>
      <c r="AH782" s="55"/>
      <c r="AI782" s="55"/>
      <c r="AJ782" s="58"/>
      <c r="AK782" s="58"/>
      <c r="AL782" s="55"/>
      <c r="AM782" s="55"/>
      <c r="AN782" s="58"/>
      <c r="AO782" s="55"/>
      <c r="AP782" s="55"/>
      <c r="AQ782" s="55"/>
      <c r="AR782" s="59"/>
      <c r="AS782" s="59"/>
      <c r="AT782" s="56"/>
      <c r="AU782" s="55"/>
      <c r="AV782" s="59"/>
      <c r="AW782" s="55"/>
    </row>
    <row r="783" spans="1:49" ht="25.5" customHeight="1" x14ac:dyDescent="0.3">
      <c r="A783" s="49"/>
      <c r="B783" s="50"/>
      <c r="C783" s="50"/>
      <c r="D783" s="50"/>
      <c r="E783" s="51"/>
      <c r="F783" s="52"/>
      <c r="G783" s="50"/>
      <c r="H783" s="53"/>
      <c r="I783" s="40"/>
      <c r="J783" s="54"/>
      <c r="K783" s="54"/>
      <c r="L783" s="55"/>
      <c r="M783" s="55"/>
      <c r="N783" s="55"/>
      <c r="O783" s="55"/>
      <c r="P783" s="55"/>
      <c r="Q783" s="55"/>
      <c r="R783" s="55"/>
      <c r="S783" s="56"/>
      <c r="T783" s="55"/>
      <c r="U783" s="55"/>
      <c r="V783" s="55"/>
      <c r="W783" s="57"/>
      <c r="X783" s="55"/>
      <c r="Y783" s="55"/>
      <c r="Z783" s="55"/>
      <c r="AA783" s="55"/>
      <c r="AB783" s="55"/>
      <c r="AC783" s="55"/>
      <c r="AD783" s="58"/>
      <c r="AE783" s="55"/>
      <c r="AF783" s="55"/>
      <c r="AG783" s="55"/>
      <c r="AH783" s="55"/>
      <c r="AI783" s="55"/>
      <c r="AJ783" s="58"/>
      <c r="AK783" s="58"/>
      <c r="AL783" s="55"/>
      <c r="AM783" s="55"/>
      <c r="AN783" s="58"/>
      <c r="AO783" s="55"/>
      <c r="AP783" s="55"/>
      <c r="AQ783" s="55"/>
      <c r="AR783" s="59"/>
      <c r="AS783" s="59"/>
      <c r="AT783" s="56"/>
      <c r="AU783" s="55"/>
      <c r="AV783" s="59"/>
      <c r="AW783" s="55"/>
    </row>
    <row r="784" spans="1:49" ht="25.5" customHeight="1" x14ac:dyDescent="0.3">
      <c r="A784" s="49"/>
      <c r="B784" s="50"/>
      <c r="C784" s="50"/>
      <c r="D784" s="50"/>
      <c r="E784" s="51"/>
      <c r="F784" s="52"/>
      <c r="G784" s="50"/>
      <c r="H784" s="53"/>
      <c r="I784" s="40"/>
      <c r="J784" s="54"/>
      <c r="K784" s="54"/>
      <c r="L784" s="55"/>
      <c r="M784" s="55"/>
      <c r="N784" s="55"/>
      <c r="O784" s="55"/>
      <c r="P784" s="55"/>
      <c r="Q784" s="55"/>
      <c r="R784" s="55"/>
      <c r="S784" s="56"/>
      <c r="T784" s="55"/>
      <c r="U784" s="55"/>
      <c r="V784" s="55"/>
      <c r="W784" s="57"/>
      <c r="X784" s="55"/>
      <c r="Y784" s="55"/>
      <c r="Z784" s="55"/>
      <c r="AA784" s="55"/>
      <c r="AB784" s="55"/>
      <c r="AC784" s="55"/>
      <c r="AD784" s="58"/>
      <c r="AE784" s="55"/>
      <c r="AF784" s="55"/>
      <c r="AG784" s="55"/>
      <c r="AH784" s="55"/>
      <c r="AI784" s="55"/>
      <c r="AJ784" s="58"/>
      <c r="AK784" s="58"/>
      <c r="AL784" s="55"/>
      <c r="AM784" s="55"/>
      <c r="AN784" s="58"/>
      <c r="AO784" s="55"/>
      <c r="AP784" s="55"/>
      <c r="AQ784" s="55"/>
      <c r="AR784" s="59"/>
      <c r="AS784" s="59"/>
      <c r="AT784" s="56"/>
      <c r="AU784" s="55"/>
      <c r="AV784" s="59"/>
      <c r="AW784" s="55"/>
    </row>
    <row r="785" spans="1:49" ht="25.5" customHeight="1" x14ac:dyDescent="0.3">
      <c r="A785" s="49"/>
      <c r="B785" s="50"/>
      <c r="C785" s="50"/>
      <c r="D785" s="50"/>
      <c r="E785" s="51"/>
      <c r="F785" s="52"/>
      <c r="G785" s="50"/>
      <c r="H785" s="53"/>
      <c r="I785" s="40"/>
      <c r="J785" s="54"/>
      <c r="K785" s="54"/>
      <c r="L785" s="55"/>
      <c r="M785" s="55"/>
      <c r="N785" s="55"/>
      <c r="O785" s="55"/>
      <c r="P785" s="55"/>
      <c r="Q785" s="55"/>
      <c r="R785" s="55"/>
      <c r="S785" s="56"/>
      <c r="T785" s="55"/>
      <c r="U785" s="55"/>
      <c r="V785" s="55"/>
      <c r="W785" s="57"/>
      <c r="X785" s="55"/>
      <c r="Y785" s="55"/>
      <c r="Z785" s="55"/>
      <c r="AA785" s="55"/>
      <c r="AB785" s="55"/>
      <c r="AC785" s="55"/>
      <c r="AD785" s="58"/>
      <c r="AE785" s="55"/>
      <c r="AF785" s="55"/>
      <c r="AG785" s="55"/>
      <c r="AH785" s="55"/>
      <c r="AI785" s="55"/>
      <c r="AJ785" s="58"/>
      <c r="AK785" s="58"/>
      <c r="AL785" s="55"/>
      <c r="AM785" s="55"/>
      <c r="AN785" s="58"/>
      <c r="AO785" s="55"/>
      <c r="AP785" s="55"/>
      <c r="AQ785" s="55"/>
      <c r="AR785" s="59"/>
      <c r="AS785" s="59"/>
      <c r="AT785" s="56"/>
      <c r="AU785" s="55"/>
      <c r="AV785" s="59"/>
      <c r="AW785" s="55"/>
    </row>
    <row r="786" spans="1:49" ht="25.5" customHeight="1" x14ac:dyDescent="0.3">
      <c r="A786" s="49"/>
      <c r="B786" s="50"/>
      <c r="C786" s="50"/>
      <c r="D786" s="50"/>
      <c r="E786" s="51"/>
      <c r="F786" s="52"/>
      <c r="G786" s="50"/>
      <c r="H786" s="53"/>
      <c r="I786" s="40"/>
      <c r="J786" s="54"/>
      <c r="K786" s="54"/>
      <c r="L786" s="55"/>
      <c r="M786" s="55"/>
      <c r="N786" s="55"/>
      <c r="O786" s="55"/>
      <c r="P786" s="55"/>
      <c r="Q786" s="55"/>
      <c r="R786" s="55"/>
      <c r="S786" s="56"/>
      <c r="T786" s="55"/>
      <c r="U786" s="55"/>
      <c r="V786" s="55"/>
      <c r="W786" s="57"/>
      <c r="X786" s="55"/>
      <c r="Y786" s="55"/>
      <c r="Z786" s="55"/>
      <c r="AA786" s="55"/>
      <c r="AB786" s="55"/>
      <c r="AC786" s="55"/>
      <c r="AD786" s="58"/>
      <c r="AE786" s="55"/>
      <c r="AF786" s="55"/>
      <c r="AG786" s="55"/>
      <c r="AH786" s="55"/>
      <c r="AI786" s="55"/>
      <c r="AJ786" s="58"/>
      <c r="AK786" s="58"/>
      <c r="AL786" s="55"/>
      <c r="AM786" s="55"/>
      <c r="AN786" s="58"/>
      <c r="AO786" s="55"/>
      <c r="AP786" s="55"/>
      <c r="AQ786" s="55"/>
      <c r="AR786" s="59"/>
      <c r="AS786" s="59"/>
      <c r="AT786" s="56"/>
      <c r="AU786" s="55"/>
      <c r="AV786" s="59"/>
      <c r="AW786" s="55"/>
    </row>
    <row r="787" spans="1:49" ht="25.5" customHeight="1" x14ac:dyDescent="0.3">
      <c r="A787" s="49"/>
      <c r="B787" s="50"/>
      <c r="C787" s="50"/>
      <c r="D787" s="50"/>
      <c r="E787" s="51"/>
      <c r="F787" s="52"/>
      <c r="G787" s="50"/>
      <c r="H787" s="53"/>
      <c r="I787" s="40"/>
      <c r="J787" s="54"/>
      <c r="K787" s="54"/>
      <c r="L787" s="55"/>
      <c r="M787" s="55"/>
      <c r="N787" s="55"/>
      <c r="O787" s="55"/>
      <c r="P787" s="55"/>
      <c r="Q787" s="55"/>
      <c r="R787" s="55"/>
      <c r="S787" s="56"/>
      <c r="T787" s="55"/>
      <c r="U787" s="55"/>
      <c r="V787" s="55"/>
      <c r="W787" s="57"/>
      <c r="X787" s="55"/>
      <c r="Y787" s="55"/>
      <c r="Z787" s="55"/>
      <c r="AA787" s="55"/>
      <c r="AB787" s="55"/>
      <c r="AC787" s="55"/>
      <c r="AD787" s="58"/>
      <c r="AE787" s="55"/>
      <c r="AF787" s="55"/>
      <c r="AG787" s="55"/>
      <c r="AH787" s="55"/>
      <c r="AI787" s="55"/>
      <c r="AJ787" s="58"/>
      <c r="AK787" s="58"/>
      <c r="AL787" s="55"/>
      <c r="AM787" s="55"/>
      <c r="AN787" s="58"/>
      <c r="AO787" s="55"/>
      <c r="AP787" s="55"/>
      <c r="AQ787" s="55"/>
      <c r="AR787" s="59"/>
      <c r="AS787" s="59"/>
      <c r="AT787" s="56"/>
      <c r="AU787" s="55"/>
      <c r="AV787" s="59"/>
      <c r="AW787" s="55"/>
    </row>
    <row r="788" spans="1:49" ht="25.5" customHeight="1" x14ac:dyDescent="0.3">
      <c r="A788" s="49"/>
      <c r="B788" s="50"/>
      <c r="C788" s="50"/>
      <c r="D788" s="50"/>
      <c r="E788" s="51"/>
      <c r="F788" s="52"/>
      <c r="G788" s="50"/>
      <c r="H788" s="53"/>
      <c r="I788" s="40"/>
      <c r="J788" s="54"/>
      <c r="K788" s="54"/>
      <c r="L788" s="55"/>
      <c r="M788" s="55"/>
      <c r="N788" s="55"/>
      <c r="O788" s="55"/>
      <c r="P788" s="55"/>
      <c r="Q788" s="55"/>
      <c r="R788" s="55"/>
      <c r="S788" s="56"/>
      <c r="T788" s="55"/>
      <c r="U788" s="55"/>
      <c r="V788" s="55"/>
      <c r="W788" s="57"/>
      <c r="X788" s="55"/>
      <c r="Y788" s="55"/>
      <c r="Z788" s="55"/>
      <c r="AA788" s="55"/>
      <c r="AB788" s="55"/>
      <c r="AC788" s="55"/>
      <c r="AD788" s="58"/>
      <c r="AE788" s="55"/>
      <c r="AF788" s="55"/>
      <c r="AG788" s="55"/>
      <c r="AH788" s="55"/>
      <c r="AI788" s="55"/>
      <c r="AJ788" s="58"/>
      <c r="AK788" s="58"/>
      <c r="AL788" s="55"/>
      <c r="AM788" s="55"/>
      <c r="AN788" s="58"/>
      <c r="AO788" s="55"/>
      <c r="AP788" s="55"/>
      <c r="AQ788" s="55"/>
      <c r="AR788" s="59"/>
      <c r="AS788" s="59"/>
      <c r="AT788" s="56"/>
      <c r="AU788" s="55"/>
      <c r="AV788" s="59"/>
      <c r="AW788" s="55"/>
    </row>
    <row r="789" spans="1:49" ht="25.5" customHeight="1" x14ac:dyDescent="0.3">
      <c r="A789" s="49"/>
      <c r="B789" s="50"/>
      <c r="C789" s="50"/>
      <c r="D789" s="50"/>
      <c r="E789" s="51"/>
      <c r="F789" s="52"/>
      <c r="G789" s="50"/>
      <c r="H789" s="53"/>
      <c r="I789" s="40"/>
      <c r="J789" s="54"/>
      <c r="K789" s="54"/>
      <c r="L789" s="55"/>
      <c r="M789" s="55"/>
      <c r="N789" s="55"/>
      <c r="O789" s="55"/>
      <c r="P789" s="55"/>
      <c r="Q789" s="55"/>
      <c r="R789" s="55"/>
      <c r="S789" s="56"/>
      <c r="T789" s="55"/>
      <c r="U789" s="55"/>
      <c r="V789" s="55"/>
      <c r="W789" s="57"/>
      <c r="X789" s="55"/>
      <c r="Y789" s="55"/>
      <c r="Z789" s="55"/>
      <c r="AA789" s="55"/>
      <c r="AB789" s="55"/>
      <c r="AC789" s="55"/>
      <c r="AD789" s="58"/>
      <c r="AE789" s="55"/>
      <c r="AF789" s="55"/>
      <c r="AG789" s="55"/>
      <c r="AH789" s="55"/>
      <c r="AI789" s="55"/>
      <c r="AJ789" s="58"/>
      <c r="AK789" s="58"/>
      <c r="AL789" s="55"/>
      <c r="AM789" s="55"/>
      <c r="AN789" s="58"/>
      <c r="AO789" s="55"/>
      <c r="AP789" s="55"/>
      <c r="AQ789" s="55"/>
      <c r="AR789" s="59"/>
      <c r="AS789" s="59"/>
      <c r="AT789" s="56"/>
      <c r="AU789" s="55"/>
      <c r="AV789" s="59"/>
      <c r="AW789" s="55"/>
    </row>
    <row r="790" spans="1:49" ht="25.5" customHeight="1" x14ac:dyDescent="0.3">
      <c r="A790" s="49"/>
      <c r="B790" s="50"/>
      <c r="C790" s="50"/>
      <c r="D790" s="50"/>
      <c r="E790" s="51"/>
      <c r="F790" s="52"/>
      <c r="G790" s="50"/>
      <c r="H790" s="53"/>
      <c r="I790" s="40"/>
      <c r="J790" s="54"/>
      <c r="K790" s="54"/>
      <c r="L790" s="55"/>
      <c r="M790" s="55"/>
      <c r="N790" s="55"/>
      <c r="O790" s="55"/>
      <c r="P790" s="55"/>
      <c r="Q790" s="55"/>
      <c r="R790" s="55"/>
      <c r="S790" s="56"/>
      <c r="T790" s="55"/>
      <c r="U790" s="55"/>
      <c r="V790" s="55"/>
      <c r="W790" s="57"/>
      <c r="X790" s="55"/>
      <c r="Y790" s="55"/>
      <c r="Z790" s="55"/>
      <c r="AA790" s="55"/>
      <c r="AB790" s="55"/>
      <c r="AC790" s="55"/>
      <c r="AD790" s="58"/>
      <c r="AE790" s="55"/>
      <c r="AF790" s="55"/>
      <c r="AG790" s="55"/>
      <c r="AH790" s="55"/>
      <c r="AI790" s="55"/>
      <c r="AJ790" s="58"/>
      <c r="AK790" s="58"/>
      <c r="AL790" s="55"/>
      <c r="AM790" s="55"/>
      <c r="AN790" s="58"/>
      <c r="AO790" s="55"/>
      <c r="AP790" s="55"/>
      <c r="AQ790" s="55"/>
      <c r="AR790" s="59"/>
      <c r="AS790" s="59"/>
      <c r="AT790" s="56"/>
      <c r="AU790" s="55"/>
      <c r="AV790" s="59"/>
      <c r="AW790" s="55"/>
    </row>
    <row r="791" spans="1:49" ht="25.5" customHeight="1" x14ac:dyDescent="0.3">
      <c r="A791" s="49"/>
      <c r="B791" s="50"/>
      <c r="C791" s="50"/>
      <c r="D791" s="50"/>
      <c r="E791" s="51"/>
      <c r="F791" s="52"/>
      <c r="G791" s="50"/>
      <c r="H791" s="53"/>
      <c r="I791" s="40"/>
      <c r="J791" s="54"/>
      <c r="K791" s="54"/>
      <c r="L791" s="55"/>
      <c r="M791" s="55"/>
      <c r="N791" s="55"/>
      <c r="O791" s="55"/>
      <c r="P791" s="55"/>
      <c r="Q791" s="55"/>
      <c r="R791" s="55"/>
      <c r="S791" s="56"/>
      <c r="T791" s="55"/>
      <c r="U791" s="55"/>
      <c r="V791" s="55"/>
      <c r="W791" s="57"/>
      <c r="X791" s="55"/>
      <c r="Y791" s="55"/>
      <c r="Z791" s="55"/>
      <c r="AA791" s="55"/>
      <c r="AB791" s="55"/>
      <c r="AC791" s="55"/>
      <c r="AD791" s="58"/>
      <c r="AE791" s="55"/>
      <c r="AF791" s="55"/>
      <c r="AG791" s="55"/>
      <c r="AH791" s="55"/>
      <c r="AI791" s="55"/>
      <c r="AJ791" s="58"/>
      <c r="AK791" s="58"/>
      <c r="AL791" s="55"/>
      <c r="AM791" s="55"/>
      <c r="AN791" s="58"/>
      <c r="AO791" s="55"/>
      <c r="AP791" s="55"/>
      <c r="AQ791" s="55"/>
      <c r="AR791" s="59"/>
      <c r="AS791" s="59"/>
      <c r="AT791" s="56"/>
      <c r="AU791" s="55"/>
      <c r="AV791" s="59"/>
      <c r="AW791" s="55"/>
    </row>
    <row r="792" spans="1:49" ht="25.5" customHeight="1" x14ac:dyDescent="0.3">
      <c r="A792" s="49"/>
      <c r="B792" s="50"/>
      <c r="C792" s="50"/>
      <c r="D792" s="50"/>
      <c r="E792" s="51"/>
      <c r="F792" s="52"/>
      <c r="G792" s="50"/>
      <c r="H792" s="53"/>
      <c r="I792" s="40"/>
      <c r="J792" s="54"/>
      <c r="K792" s="54"/>
      <c r="L792" s="55"/>
      <c r="M792" s="55"/>
      <c r="N792" s="55"/>
      <c r="O792" s="55"/>
      <c r="P792" s="55"/>
      <c r="Q792" s="55"/>
      <c r="R792" s="55"/>
      <c r="S792" s="56"/>
      <c r="T792" s="55"/>
      <c r="U792" s="55"/>
      <c r="V792" s="55"/>
      <c r="W792" s="57"/>
      <c r="X792" s="55"/>
      <c r="Y792" s="55"/>
      <c r="Z792" s="55"/>
      <c r="AA792" s="55"/>
      <c r="AB792" s="55"/>
      <c r="AC792" s="55"/>
      <c r="AD792" s="58"/>
      <c r="AE792" s="55"/>
      <c r="AF792" s="55"/>
      <c r="AG792" s="55"/>
      <c r="AH792" s="55"/>
      <c r="AI792" s="55"/>
      <c r="AJ792" s="58"/>
      <c r="AK792" s="58"/>
      <c r="AL792" s="55"/>
      <c r="AM792" s="55"/>
      <c r="AN792" s="58"/>
      <c r="AO792" s="55"/>
      <c r="AP792" s="55"/>
      <c r="AQ792" s="55"/>
      <c r="AR792" s="59"/>
      <c r="AS792" s="59"/>
      <c r="AT792" s="56"/>
      <c r="AU792" s="55"/>
      <c r="AV792" s="59"/>
      <c r="AW792" s="55"/>
    </row>
    <row r="793" spans="1:49" ht="25.5" customHeight="1" x14ac:dyDescent="0.3">
      <c r="A793" s="49"/>
      <c r="B793" s="50"/>
      <c r="C793" s="50"/>
      <c r="D793" s="50"/>
      <c r="E793" s="51"/>
      <c r="F793" s="52"/>
      <c r="G793" s="50"/>
      <c r="H793" s="53"/>
      <c r="I793" s="40"/>
      <c r="J793" s="54"/>
      <c r="K793" s="54"/>
      <c r="L793" s="55"/>
      <c r="M793" s="55"/>
      <c r="N793" s="55"/>
      <c r="O793" s="55"/>
      <c r="P793" s="55"/>
      <c r="Q793" s="55"/>
      <c r="R793" s="55"/>
      <c r="S793" s="56"/>
      <c r="T793" s="55"/>
      <c r="U793" s="55"/>
      <c r="V793" s="55"/>
      <c r="W793" s="57"/>
      <c r="X793" s="55"/>
      <c r="Y793" s="55"/>
      <c r="Z793" s="55"/>
      <c r="AA793" s="55"/>
      <c r="AB793" s="55"/>
      <c r="AC793" s="55"/>
      <c r="AD793" s="58"/>
      <c r="AE793" s="55"/>
      <c r="AF793" s="55"/>
      <c r="AG793" s="55"/>
      <c r="AH793" s="55"/>
      <c r="AI793" s="55"/>
      <c r="AJ793" s="58"/>
      <c r="AK793" s="58"/>
      <c r="AL793" s="55"/>
      <c r="AM793" s="55"/>
      <c r="AN793" s="58"/>
      <c r="AO793" s="55"/>
      <c r="AP793" s="55"/>
      <c r="AQ793" s="55"/>
      <c r="AR793" s="59"/>
      <c r="AS793" s="59"/>
      <c r="AT793" s="56"/>
      <c r="AU793" s="55"/>
      <c r="AV793" s="59"/>
      <c r="AW793" s="55"/>
    </row>
    <row r="794" spans="1:49" ht="25.5" customHeight="1" x14ac:dyDescent="0.3">
      <c r="A794" s="49"/>
      <c r="B794" s="50"/>
      <c r="C794" s="50"/>
      <c r="D794" s="50"/>
      <c r="E794" s="51"/>
      <c r="F794" s="52"/>
      <c r="G794" s="50"/>
      <c r="H794" s="53"/>
      <c r="I794" s="40"/>
      <c r="J794" s="54"/>
      <c r="K794" s="54"/>
      <c r="L794" s="55"/>
      <c r="M794" s="55"/>
      <c r="N794" s="55"/>
      <c r="O794" s="55"/>
      <c r="P794" s="55"/>
      <c r="Q794" s="55"/>
      <c r="R794" s="55"/>
      <c r="S794" s="56"/>
      <c r="T794" s="55"/>
      <c r="U794" s="55"/>
      <c r="V794" s="55"/>
      <c r="W794" s="57"/>
      <c r="X794" s="55"/>
      <c r="Y794" s="55"/>
      <c r="Z794" s="55"/>
      <c r="AA794" s="55"/>
      <c r="AB794" s="55"/>
      <c r="AC794" s="55"/>
      <c r="AD794" s="58"/>
      <c r="AE794" s="55"/>
      <c r="AF794" s="55"/>
      <c r="AG794" s="55"/>
      <c r="AH794" s="55"/>
      <c r="AI794" s="55"/>
      <c r="AJ794" s="58"/>
      <c r="AK794" s="58"/>
      <c r="AL794" s="55"/>
      <c r="AM794" s="55"/>
      <c r="AN794" s="58"/>
      <c r="AO794" s="55"/>
      <c r="AP794" s="55"/>
      <c r="AQ794" s="55"/>
      <c r="AR794" s="59"/>
      <c r="AS794" s="59"/>
      <c r="AT794" s="56"/>
      <c r="AU794" s="55"/>
      <c r="AV794" s="59"/>
      <c r="AW794" s="55"/>
    </row>
    <row r="795" spans="1:49" ht="25.5" customHeight="1" x14ac:dyDescent="0.3">
      <c r="A795" s="49"/>
      <c r="B795" s="50"/>
      <c r="C795" s="50"/>
      <c r="D795" s="50"/>
      <c r="E795" s="51"/>
      <c r="F795" s="52"/>
      <c r="G795" s="50"/>
      <c r="H795" s="53"/>
      <c r="I795" s="40"/>
      <c r="J795" s="54"/>
      <c r="K795" s="54"/>
      <c r="L795" s="55"/>
      <c r="M795" s="55"/>
      <c r="N795" s="55"/>
      <c r="O795" s="55"/>
      <c r="P795" s="55"/>
      <c r="Q795" s="55"/>
      <c r="R795" s="55"/>
      <c r="S795" s="56"/>
      <c r="T795" s="55"/>
      <c r="U795" s="55"/>
      <c r="V795" s="55"/>
      <c r="W795" s="57"/>
      <c r="X795" s="55"/>
      <c r="Y795" s="55"/>
      <c r="Z795" s="55"/>
      <c r="AA795" s="55"/>
      <c r="AB795" s="55"/>
      <c r="AC795" s="55"/>
      <c r="AD795" s="58"/>
      <c r="AE795" s="55"/>
      <c r="AF795" s="55"/>
      <c r="AG795" s="55"/>
      <c r="AH795" s="55"/>
      <c r="AI795" s="55"/>
      <c r="AJ795" s="58"/>
      <c r="AK795" s="58"/>
      <c r="AL795" s="55"/>
      <c r="AM795" s="55"/>
      <c r="AN795" s="58"/>
      <c r="AO795" s="55"/>
      <c r="AP795" s="55"/>
      <c r="AQ795" s="55"/>
      <c r="AR795" s="59"/>
      <c r="AS795" s="59"/>
      <c r="AT795" s="56"/>
      <c r="AU795" s="55"/>
      <c r="AV795" s="59"/>
      <c r="AW795" s="55"/>
    </row>
    <row r="796" spans="1:49" ht="25.5" customHeight="1" x14ac:dyDescent="0.3">
      <c r="A796" s="49"/>
      <c r="B796" s="50"/>
      <c r="C796" s="50"/>
      <c r="D796" s="50"/>
      <c r="E796" s="51"/>
      <c r="F796" s="52"/>
      <c r="G796" s="50"/>
      <c r="H796" s="53"/>
      <c r="I796" s="40"/>
      <c r="J796" s="54"/>
      <c r="K796" s="54"/>
      <c r="L796" s="55"/>
      <c r="M796" s="55"/>
      <c r="N796" s="55"/>
      <c r="O796" s="55"/>
      <c r="P796" s="55"/>
      <c r="Q796" s="55"/>
      <c r="R796" s="55"/>
      <c r="S796" s="56"/>
      <c r="T796" s="55"/>
      <c r="U796" s="55"/>
      <c r="V796" s="55"/>
      <c r="W796" s="57"/>
      <c r="X796" s="55"/>
      <c r="Y796" s="55"/>
      <c r="Z796" s="55"/>
      <c r="AA796" s="55"/>
      <c r="AB796" s="55"/>
      <c r="AC796" s="55"/>
      <c r="AD796" s="58"/>
      <c r="AE796" s="55"/>
      <c r="AF796" s="55"/>
      <c r="AG796" s="55"/>
      <c r="AH796" s="55"/>
      <c r="AI796" s="55"/>
      <c r="AJ796" s="58"/>
      <c r="AK796" s="58"/>
      <c r="AL796" s="55"/>
      <c r="AM796" s="55"/>
      <c r="AN796" s="58"/>
      <c r="AO796" s="55"/>
      <c r="AP796" s="55"/>
      <c r="AQ796" s="55"/>
      <c r="AR796" s="59"/>
      <c r="AS796" s="59"/>
      <c r="AT796" s="56"/>
      <c r="AU796" s="55"/>
      <c r="AV796" s="59"/>
      <c r="AW796" s="55"/>
    </row>
    <row r="797" spans="1:49" ht="25.5" customHeight="1" x14ac:dyDescent="0.3">
      <c r="A797" s="49"/>
      <c r="B797" s="50"/>
      <c r="C797" s="50"/>
      <c r="D797" s="50"/>
      <c r="E797" s="51"/>
      <c r="F797" s="52"/>
      <c r="G797" s="50"/>
      <c r="H797" s="53"/>
      <c r="I797" s="40"/>
      <c r="J797" s="54"/>
      <c r="K797" s="54"/>
      <c r="L797" s="55"/>
      <c r="M797" s="55"/>
      <c r="N797" s="55"/>
      <c r="O797" s="55"/>
      <c r="P797" s="55"/>
      <c r="Q797" s="55"/>
      <c r="R797" s="55"/>
      <c r="S797" s="56"/>
      <c r="T797" s="55"/>
      <c r="U797" s="55"/>
      <c r="V797" s="55"/>
      <c r="W797" s="57"/>
      <c r="X797" s="55"/>
      <c r="Y797" s="55"/>
      <c r="Z797" s="55"/>
      <c r="AA797" s="55"/>
      <c r="AB797" s="55"/>
      <c r="AC797" s="55"/>
      <c r="AD797" s="58"/>
      <c r="AE797" s="55"/>
      <c r="AF797" s="55"/>
      <c r="AG797" s="55"/>
      <c r="AH797" s="55"/>
      <c r="AI797" s="55"/>
      <c r="AJ797" s="58"/>
      <c r="AK797" s="58"/>
      <c r="AL797" s="55"/>
      <c r="AM797" s="55"/>
      <c r="AN797" s="58"/>
      <c r="AO797" s="55"/>
      <c r="AP797" s="55"/>
      <c r="AQ797" s="55"/>
      <c r="AR797" s="59"/>
      <c r="AS797" s="59"/>
      <c r="AT797" s="56"/>
      <c r="AU797" s="55"/>
      <c r="AV797" s="59"/>
      <c r="AW797" s="55"/>
    </row>
    <row r="798" spans="1:49" ht="25.5" customHeight="1" x14ac:dyDescent="0.3">
      <c r="A798" s="49"/>
      <c r="B798" s="50"/>
      <c r="C798" s="50"/>
      <c r="D798" s="50"/>
      <c r="E798" s="51"/>
      <c r="F798" s="52"/>
      <c r="G798" s="50"/>
      <c r="H798" s="53"/>
      <c r="I798" s="40"/>
      <c r="J798" s="54"/>
      <c r="K798" s="54"/>
      <c r="L798" s="55"/>
      <c r="M798" s="55"/>
      <c r="N798" s="55"/>
      <c r="O798" s="55"/>
      <c r="P798" s="55"/>
      <c r="Q798" s="55"/>
      <c r="R798" s="55"/>
      <c r="S798" s="56"/>
      <c r="T798" s="55"/>
      <c r="U798" s="55"/>
      <c r="V798" s="55"/>
      <c r="W798" s="57"/>
      <c r="X798" s="55"/>
      <c r="Y798" s="55"/>
      <c r="Z798" s="55"/>
      <c r="AA798" s="55"/>
      <c r="AB798" s="55"/>
      <c r="AC798" s="55"/>
      <c r="AD798" s="58"/>
      <c r="AE798" s="55"/>
      <c r="AF798" s="55"/>
      <c r="AG798" s="55"/>
      <c r="AH798" s="55"/>
      <c r="AI798" s="55"/>
      <c r="AJ798" s="58"/>
      <c r="AK798" s="58"/>
      <c r="AL798" s="55"/>
      <c r="AM798" s="55"/>
      <c r="AN798" s="58"/>
      <c r="AO798" s="55"/>
      <c r="AP798" s="55"/>
      <c r="AQ798" s="55"/>
      <c r="AR798" s="59"/>
      <c r="AS798" s="59"/>
      <c r="AT798" s="56"/>
      <c r="AU798" s="55"/>
      <c r="AV798" s="59"/>
      <c r="AW798" s="55"/>
    </row>
    <row r="799" spans="1:49" ht="25.5" customHeight="1" x14ac:dyDescent="0.3">
      <c r="A799" s="49"/>
      <c r="B799" s="50"/>
      <c r="C799" s="50"/>
      <c r="D799" s="50"/>
      <c r="E799" s="51"/>
      <c r="F799" s="52"/>
      <c r="G799" s="50"/>
      <c r="H799" s="53"/>
      <c r="I799" s="40"/>
      <c r="J799" s="54"/>
      <c r="K799" s="54"/>
      <c r="L799" s="55"/>
      <c r="M799" s="55"/>
      <c r="N799" s="55"/>
      <c r="O799" s="55"/>
      <c r="P799" s="55"/>
      <c r="Q799" s="55"/>
      <c r="R799" s="55"/>
      <c r="S799" s="56"/>
      <c r="T799" s="55"/>
      <c r="U799" s="55"/>
      <c r="V799" s="55"/>
      <c r="W799" s="57"/>
      <c r="X799" s="55"/>
      <c r="Y799" s="55"/>
      <c r="Z799" s="55"/>
      <c r="AA799" s="55"/>
      <c r="AB799" s="55"/>
      <c r="AC799" s="55"/>
      <c r="AD799" s="58"/>
      <c r="AE799" s="55"/>
      <c r="AF799" s="55"/>
      <c r="AG799" s="55"/>
      <c r="AH799" s="55"/>
      <c r="AI799" s="55"/>
      <c r="AJ799" s="58"/>
      <c r="AK799" s="58"/>
      <c r="AL799" s="55"/>
      <c r="AM799" s="55"/>
      <c r="AN799" s="58"/>
      <c r="AO799" s="55"/>
      <c r="AP799" s="55"/>
      <c r="AQ799" s="55"/>
      <c r="AR799" s="59"/>
      <c r="AS799" s="59"/>
      <c r="AT799" s="56"/>
      <c r="AU799" s="55"/>
      <c r="AV799" s="59"/>
      <c r="AW799" s="55"/>
    </row>
    <row r="800" spans="1:49" ht="25.5" customHeight="1" x14ac:dyDescent="0.3">
      <c r="A800" s="49"/>
      <c r="B800" s="50"/>
      <c r="C800" s="50"/>
      <c r="D800" s="50"/>
      <c r="E800" s="51"/>
      <c r="F800" s="52"/>
      <c r="G800" s="50"/>
      <c r="H800" s="53"/>
      <c r="I800" s="40"/>
      <c r="J800" s="54"/>
      <c r="K800" s="54"/>
      <c r="L800" s="55"/>
      <c r="M800" s="55"/>
      <c r="N800" s="55"/>
      <c r="O800" s="55"/>
      <c r="P800" s="55"/>
      <c r="Q800" s="55"/>
      <c r="R800" s="55"/>
      <c r="S800" s="56"/>
      <c r="T800" s="55"/>
      <c r="U800" s="55"/>
      <c r="V800" s="55"/>
      <c r="W800" s="57"/>
      <c r="X800" s="55"/>
      <c r="Y800" s="55"/>
      <c r="Z800" s="55"/>
      <c r="AA800" s="55"/>
      <c r="AB800" s="55"/>
      <c r="AC800" s="55"/>
      <c r="AD800" s="58"/>
      <c r="AE800" s="55"/>
      <c r="AF800" s="55"/>
      <c r="AG800" s="55"/>
      <c r="AH800" s="55"/>
      <c r="AI800" s="55"/>
      <c r="AJ800" s="58"/>
      <c r="AK800" s="58"/>
      <c r="AL800" s="55"/>
      <c r="AM800" s="55"/>
      <c r="AN800" s="58"/>
      <c r="AO800" s="55"/>
      <c r="AP800" s="55"/>
      <c r="AQ800" s="55"/>
      <c r="AR800" s="59"/>
      <c r="AS800" s="59"/>
      <c r="AT800" s="56"/>
      <c r="AU800" s="55"/>
      <c r="AV800" s="59"/>
      <c r="AW800" s="55"/>
    </row>
    <row r="801" spans="1:49" ht="25.5" customHeight="1" x14ac:dyDescent="0.3">
      <c r="A801" s="49"/>
      <c r="B801" s="50"/>
      <c r="C801" s="50"/>
      <c r="D801" s="50"/>
      <c r="E801" s="51"/>
      <c r="F801" s="52"/>
      <c r="G801" s="50"/>
      <c r="H801" s="53"/>
      <c r="I801" s="40"/>
      <c r="J801" s="54"/>
      <c r="K801" s="54"/>
      <c r="L801" s="55"/>
      <c r="M801" s="55"/>
      <c r="N801" s="55"/>
      <c r="O801" s="55"/>
      <c r="P801" s="55"/>
      <c r="Q801" s="55"/>
      <c r="R801" s="55"/>
      <c r="S801" s="56"/>
      <c r="T801" s="55"/>
      <c r="U801" s="55"/>
      <c r="V801" s="55"/>
      <c r="W801" s="57"/>
      <c r="X801" s="55"/>
      <c r="Y801" s="55"/>
      <c r="Z801" s="55"/>
      <c r="AA801" s="55"/>
      <c r="AB801" s="55"/>
      <c r="AC801" s="55"/>
      <c r="AD801" s="58"/>
      <c r="AE801" s="55"/>
      <c r="AF801" s="55"/>
      <c r="AG801" s="55"/>
      <c r="AH801" s="55"/>
      <c r="AI801" s="55"/>
      <c r="AJ801" s="58"/>
      <c r="AK801" s="58"/>
      <c r="AL801" s="55"/>
      <c r="AM801" s="55"/>
      <c r="AN801" s="58"/>
      <c r="AO801" s="55"/>
      <c r="AP801" s="55"/>
      <c r="AQ801" s="55"/>
      <c r="AR801" s="59"/>
      <c r="AS801" s="59"/>
      <c r="AT801" s="56"/>
      <c r="AU801" s="55"/>
      <c r="AV801" s="59"/>
      <c r="AW801" s="55"/>
    </row>
    <row r="802" spans="1:49" ht="25.5" customHeight="1" x14ac:dyDescent="0.3">
      <c r="A802" s="49"/>
      <c r="B802" s="50"/>
      <c r="C802" s="50"/>
      <c r="D802" s="50"/>
      <c r="E802" s="51"/>
      <c r="F802" s="52"/>
      <c r="G802" s="50"/>
      <c r="H802" s="53"/>
      <c r="I802" s="40"/>
      <c r="J802" s="54"/>
      <c r="K802" s="54"/>
      <c r="L802" s="55"/>
      <c r="M802" s="55"/>
      <c r="N802" s="55"/>
      <c r="O802" s="55"/>
      <c r="P802" s="55"/>
      <c r="Q802" s="55"/>
      <c r="R802" s="55"/>
      <c r="S802" s="56"/>
      <c r="T802" s="55"/>
      <c r="U802" s="55"/>
      <c r="V802" s="55"/>
      <c r="W802" s="57"/>
      <c r="X802" s="55"/>
      <c r="Y802" s="55"/>
      <c r="Z802" s="55"/>
      <c r="AA802" s="55"/>
      <c r="AB802" s="55"/>
      <c r="AC802" s="55"/>
      <c r="AD802" s="58"/>
      <c r="AE802" s="55"/>
      <c r="AF802" s="55"/>
      <c r="AG802" s="55"/>
      <c r="AH802" s="55"/>
      <c r="AI802" s="55"/>
      <c r="AJ802" s="58"/>
      <c r="AK802" s="58"/>
      <c r="AL802" s="55"/>
      <c r="AM802" s="55"/>
      <c r="AN802" s="58"/>
      <c r="AO802" s="55"/>
      <c r="AP802" s="55"/>
      <c r="AQ802" s="55"/>
      <c r="AR802" s="59"/>
      <c r="AS802" s="59"/>
      <c r="AT802" s="56"/>
      <c r="AU802" s="55"/>
      <c r="AV802" s="59"/>
      <c r="AW802" s="55"/>
    </row>
    <row r="803" spans="1:49" ht="25.5" customHeight="1" x14ac:dyDescent="0.3">
      <c r="A803" s="49"/>
      <c r="B803" s="50"/>
      <c r="C803" s="50"/>
      <c r="D803" s="50"/>
      <c r="E803" s="51"/>
      <c r="F803" s="52"/>
      <c r="G803" s="50"/>
      <c r="H803" s="53"/>
      <c r="I803" s="40"/>
      <c r="J803" s="54"/>
      <c r="K803" s="54"/>
      <c r="L803" s="55"/>
      <c r="M803" s="55"/>
      <c r="N803" s="55"/>
      <c r="O803" s="55"/>
      <c r="P803" s="55"/>
      <c r="Q803" s="55"/>
      <c r="R803" s="55"/>
      <c r="S803" s="56"/>
      <c r="T803" s="55"/>
      <c r="U803" s="55"/>
      <c r="V803" s="55"/>
      <c r="W803" s="57"/>
      <c r="X803" s="55"/>
      <c r="Y803" s="55"/>
      <c r="Z803" s="55"/>
      <c r="AA803" s="55"/>
      <c r="AB803" s="55"/>
      <c r="AC803" s="55"/>
      <c r="AD803" s="58"/>
      <c r="AE803" s="55"/>
      <c r="AF803" s="55"/>
      <c r="AG803" s="55"/>
      <c r="AH803" s="55"/>
      <c r="AI803" s="55"/>
      <c r="AJ803" s="58"/>
      <c r="AK803" s="58"/>
      <c r="AL803" s="55"/>
      <c r="AM803" s="55"/>
      <c r="AN803" s="58"/>
      <c r="AO803" s="55"/>
      <c r="AP803" s="55"/>
      <c r="AQ803" s="55"/>
      <c r="AR803" s="59"/>
      <c r="AS803" s="59"/>
      <c r="AT803" s="56"/>
      <c r="AU803" s="55"/>
      <c r="AV803" s="59"/>
      <c r="AW803" s="55"/>
    </row>
    <row r="804" spans="1:49" ht="25.5" customHeight="1" x14ac:dyDescent="0.3">
      <c r="A804" s="49"/>
      <c r="B804" s="50"/>
      <c r="C804" s="50"/>
      <c r="D804" s="50"/>
      <c r="E804" s="51"/>
      <c r="F804" s="52"/>
      <c r="G804" s="50"/>
      <c r="H804" s="53"/>
      <c r="I804" s="40"/>
      <c r="J804" s="54"/>
      <c r="K804" s="54"/>
      <c r="L804" s="55"/>
      <c r="M804" s="55"/>
      <c r="N804" s="55"/>
      <c r="O804" s="55"/>
      <c r="P804" s="55"/>
      <c r="Q804" s="55"/>
      <c r="R804" s="55"/>
      <c r="S804" s="56"/>
      <c r="T804" s="55"/>
      <c r="U804" s="55"/>
      <c r="V804" s="55"/>
      <c r="W804" s="57"/>
      <c r="X804" s="55"/>
      <c r="Y804" s="55"/>
      <c r="Z804" s="55"/>
      <c r="AA804" s="55"/>
      <c r="AB804" s="55"/>
      <c r="AC804" s="55"/>
      <c r="AD804" s="58"/>
      <c r="AE804" s="55"/>
      <c r="AF804" s="55"/>
      <c r="AG804" s="55"/>
      <c r="AH804" s="55"/>
      <c r="AI804" s="55"/>
      <c r="AJ804" s="58"/>
      <c r="AK804" s="58"/>
      <c r="AL804" s="55"/>
      <c r="AM804" s="55"/>
      <c r="AN804" s="58"/>
      <c r="AO804" s="55"/>
      <c r="AP804" s="55"/>
      <c r="AQ804" s="55"/>
      <c r="AR804" s="59"/>
      <c r="AS804" s="59"/>
      <c r="AT804" s="56"/>
      <c r="AU804" s="55"/>
      <c r="AV804" s="59"/>
      <c r="AW804" s="55"/>
    </row>
    <row r="805" spans="1:49" ht="25.5" customHeight="1" x14ac:dyDescent="0.3">
      <c r="A805" s="49"/>
      <c r="B805" s="50"/>
      <c r="C805" s="50"/>
      <c r="D805" s="50"/>
      <c r="E805" s="51"/>
      <c r="F805" s="52"/>
      <c r="G805" s="50"/>
      <c r="H805" s="53"/>
      <c r="I805" s="40"/>
      <c r="J805" s="54"/>
      <c r="K805" s="54"/>
      <c r="L805" s="55"/>
      <c r="M805" s="55"/>
      <c r="N805" s="55"/>
      <c r="O805" s="55"/>
      <c r="P805" s="55"/>
      <c r="Q805" s="55"/>
      <c r="R805" s="55"/>
      <c r="S805" s="56"/>
      <c r="T805" s="55"/>
      <c r="U805" s="55"/>
      <c r="V805" s="55"/>
      <c r="W805" s="57"/>
      <c r="X805" s="55"/>
      <c r="Y805" s="55"/>
      <c r="Z805" s="55"/>
      <c r="AA805" s="55"/>
      <c r="AB805" s="55"/>
      <c r="AC805" s="55"/>
      <c r="AD805" s="58"/>
      <c r="AE805" s="55"/>
      <c r="AF805" s="55"/>
      <c r="AG805" s="55"/>
      <c r="AH805" s="55"/>
      <c r="AI805" s="55"/>
      <c r="AJ805" s="58"/>
      <c r="AK805" s="58"/>
      <c r="AL805" s="55"/>
      <c r="AM805" s="55"/>
      <c r="AN805" s="58"/>
      <c r="AO805" s="55"/>
      <c r="AP805" s="55"/>
      <c r="AQ805" s="55"/>
      <c r="AR805" s="59"/>
      <c r="AS805" s="59"/>
      <c r="AT805" s="56"/>
      <c r="AU805" s="55"/>
      <c r="AV805" s="59"/>
      <c r="AW805" s="55"/>
    </row>
    <row r="806" spans="1:49" ht="25.5" customHeight="1" x14ac:dyDescent="0.3">
      <c r="A806" s="49"/>
      <c r="B806" s="50"/>
      <c r="C806" s="50"/>
      <c r="D806" s="50"/>
      <c r="E806" s="51"/>
      <c r="F806" s="52"/>
      <c r="G806" s="50"/>
      <c r="H806" s="53"/>
      <c r="I806" s="40"/>
      <c r="J806" s="54"/>
      <c r="K806" s="54"/>
      <c r="L806" s="55"/>
      <c r="M806" s="55"/>
      <c r="N806" s="55"/>
      <c r="O806" s="55"/>
      <c r="P806" s="55"/>
      <c r="Q806" s="55"/>
      <c r="R806" s="55"/>
      <c r="S806" s="56"/>
      <c r="T806" s="55"/>
      <c r="U806" s="55"/>
      <c r="V806" s="55"/>
      <c r="W806" s="57"/>
      <c r="X806" s="55"/>
      <c r="Y806" s="55"/>
      <c r="Z806" s="55"/>
      <c r="AA806" s="55"/>
      <c r="AB806" s="55"/>
      <c r="AC806" s="55"/>
      <c r="AD806" s="58"/>
      <c r="AE806" s="55"/>
      <c r="AF806" s="55"/>
      <c r="AG806" s="55"/>
      <c r="AH806" s="55"/>
      <c r="AI806" s="55"/>
      <c r="AJ806" s="58"/>
      <c r="AK806" s="58"/>
      <c r="AL806" s="55"/>
      <c r="AM806" s="55"/>
      <c r="AN806" s="58"/>
      <c r="AO806" s="55"/>
      <c r="AP806" s="55"/>
      <c r="AQ806" s="55"/>
      <c r="AR806" s="59"/>
      <c r="AS806" s="59"/>
      <c r="AT806" s="56"/>
      <c r="AU806" s="55"/>
      <c r="AV806" s="59"/>
      <c r="AW806" s="55"/>
    </row>
    <row r="807" spans="1:49" ht="25.5" customHeight="1" x14ac:dyDescent="0.3">
      <c r="A807" s="49"/>
      <c r="B807" s="50"/>
      <c r="C807" s="50"/>
      <c r="D807" s="50"/>
      <c r="E807" s="51"/>
      <c r="F807" s="52"/>
      <c r="G807" s="50"/>
      <c r="H807" s="53"/>
      <c r="I807" s="40"/>
      <c r="J807" s="54"/>
      <c r="K807" s="54"/>
      <c r="L807" s="55"/>
      <c r="M807" s="55"/>
      <c r="N807" s="55"/>
      <c r="O807" s="55"/>
      <c r="P807" s="55"/>
      <c r="Q807" s="55"/>
      <c r="R807" s="55"/>
      <c r="S807" s="56"/>
      <c r="T807" s="55"/>
      <c r="U807" s="55"/>
      <c r="V807" s="55"/>
      <c r="W807" s="57"/>
      <c r="X807" s="55"/>
      <c r="Y807" s="55"/>
      <c r="Z807" s="55"/>
      <c r="AA807" s="55"/>
      <c r="AB807" s="55"/>
      <c r="AC807" s="55"/>
      <c r="AD807" s="58"/>
      <c r="AE807" s="55"/>
      <c r="AF807" s="55"/>
      <c r="AG807" s="55"/>
      <c r="AH807" s="55"/>
      <c r="AI807" s="55"/>
      <c r="AJ807" s="58"/>
      <c r="AK807" s="58"/>
      <c r="AL807" s="55"/>
      <c r="AM807" s="55"/>
      <c r="AN807" s="58"/>
      <c r="AO807" s="55"/>
      <c r="AP807" s="55"/>
      <c r="AQ807" s="55"/>
      <c r="AR807" s="59"/>
      <c r="AS807" s="59"/>
      <c r="AT807" s="56"/>
      <c r="AU807" s="55"/>
      <c r="AV807" s="59"/>
      <c r="AW807" s="55"/>
    </row>
    <row r="808" spans="1:49" ht="25.5" customHeight="1" x14ac:dyDescent="0.3">
      <c r="A808" s="49"/>
      <c r="B808" s="50"/>
      <c r="C808" s="50"/>
      <c r="D808" s="50"/>
      <c r="E808" s="51"/>
      <c r="F808" s="52"/>
      <c r="G808" s="50"/>
      <c r="H808" s="53"/>
      <c r="I808" s="40"/>
      <c r="J808" s="54"/>
      <c r="K808" s="54"/>
      <c r="L808" s="55"/>
      <c r="M808" s="55"/>
      <c r="N808" s="55"/>
      <c r="O808" s="55"/>
      <c r="P808" s="55"/>
      <c r="Q808" s="55"/>
      <c r="R808" s="55"/>
      <c r="S808" s="56"/>
      <c r="T808" s="55"/>
      <c r="U808" s="55"/>
      <c r="V808" s="55"/>
      <c r="W808" s="57"/>
      <c r="X808" s="55"/>
      <c r="Y808" s="55"/>
      <c r="Z808" s="55"/>
      <c r="AA808" s="55"/>
      <c r="AB808" s="55"/>
      <c r="AC808" s="55"/>
      <c r="AD808" s="58"/>
      <c r="AE808" s="55"/>
      <c r="AF808" s="55"/>
      <c r="AG808" s="55"/>
      <c r="AH808" s="55"/>
      <c r="AI808" s="55"/>
      <c r="AJ808" s="58"/>
      <c r="AK808" s="58"/>
      <c r="AL808" s="55"/>
      <c r="AM808" s="55"/>
      <c r="AN808" s="58"/>
      <c r="AO808" s="55"/>
      <c r="AP808" s="55"/>
      <c r="AQ808" s="55"/>
      <c r="AR808" s="59"/>
      <c r="AS808" s="59"/>
      <c r="AT808" s="56"/>
      <c r="AU808" s="55"/>
      <c r="AV808" s="59"/>
      <c r="AW808" s="55"/>
    </row>
    <row r="809" spans="1:49" ht="25.5" customHeight="1" x14ac:dyDescent="0.3">
      <c r="A809" s="49"/>
      <c r="B809" s="50"/>
      <c r="C809" s="50"/>
      <c r="D809" s="50"/>
      <c r="E809" s="51"/>
      <c r="F809" s="52"/>
      <c r="G809" s="50"/>
      <c r="H809" s="53"/>
      <c r="I809" s="40"/>
      <c r="J809" s="54"/>
      <c r="K809" s="54"/>
      <c r="L809" s="55"/>
      <c r="M809" s="55"/>
      <c r="N809" s="55"/>
      <c r="O809" s="55"/>
      <c r="P809" s="55"/>
      <c r="Q809" s="55"/>
      <c r="R809" s="55"/>
      <c r="S809" s="56"/>
      <c r="T809" s="55"/>
      <c r="U809" s="55"/>
      <c r="V809" s="55"/>
      <c r="W809" s="57"/>
      <c r="X809" s="55"/>
      <c r="Y809" s="55"/>
      <c r="Z809" s="55"/>
      <c r="AA809" s="55"/>
      <c r="AB809" s="55"/>
      <c r="AC809" s="55"/>
      <c r="AD809" s="58"/>
      <c r="AE809" s="55"/>
      <c r="AF809" s="55"/>
      <c r="AG809" s="55"/>
      <c r="AH809" s="55"/>
      <c r="AI809" s="55"/>
      <c r="AJ809" s="58"/>
      <c r="AK809" s="58"/>
      <c r="AL809" s="55"/>
      <c r="AM809" s="55"/>
      <c r="AN809" s="58"/>
      <c r="AO809" s="55"/>
      <c r="AP809" s="55"/>
      <c r="AQ809" s="55"/>
      <c r="AR809" s="59"/>
      <c r="AS809" s="59"/>
      <c r="AT809" s="56"/>
      <c r="AU809" s="55"/>
      <c r="AV809" s="59"/>
      <c r="AW809" s="55"/>
    </row>
    <row r="810" spans="1:49" ht="25.5" customHeight="1" x14ac:dyDescent="0.3">
      <c r="A810" s="49"/>
      <c r="B810" s="50"/>
      <c r="C810" s="50"/>
      <c r="D810" s="50"/>
      <c r="E810" s="51"/>
      <c r="F810" s="52"/>
      <c r="G810" s="50"/>
      <c r="H810" s="53"/>
      <c r="I810" s="40"/>
      <c r="J810" s="54"/>
      <c r="K810" s="54"/>
      <c r="L810" s="55"/>
      <c r="M810" s="55"/>
      <c r="N810" s="55"/>
      <c r="O810" s="55"/>
      <c r="P810" s="55"/>
      <c r="Q810" s="55"/>
      <c r="R810" s="55"/>
      <c r="S810" s="56"/>
      <c r="T810" s="55"/>
      <c r="U810" s="55"/>
      <c r="V810" s="55"/>
      <c r="W810" s="57"/>
      <c r="X810" s="55"/>
      <c r="Y810" s="55"/>
      <c r="Z810" s="55"/>
      <c r="AA810" s="55"/>
      <c r="AB810" s="55"/>
      <c r="AC810" s="55"/>
      <c r="AD810" s="58"/>
      <c r="AE810" s="55"/>
      <c r="AF810" s="55"/>
      <c r="AG810" s="55"/>
      <c r="AH810" s="55"/>
      <c r="AI810" s="55"/>
      <c r="AJ810" s="58"/>
      <c r="AK810" s="58"/>
      <c r="AL810" s="55"/>
      <c r="AM810" s="55"/>
      <c r="AN810" s="58"/>
      <c r="AO810" s="55"/>
      <c r="AP810" s="55"/>
      <c r="AQ810" s="55"/>
      <c r="AR810" s="59"/>
      <c r="AS810" s="59"/>
      <c r="AT810" s="56"/>
      <c r="AU810" s="55"/>
      <c r="AV810" s="59"/>
      <c r="AW810" s="55"/>
    </row>
    <row r="811" spans="1:49" ht="25.5" customHeight="1" x14ac:dyDescent="0.3">
      <c r="A811" s="49"/>
      <c r="B811" s="50"/>
      <c r="C811" s="50"/>
      <c r="D811" s="50"/>
      <c r="E811" s="51"/>
      <c r="F811" s="52"/>
      <c r="G811" s="50"/>
      <c r="H811" s="53"/>
      <c r="I811" s="40"/>
      <c r="J811" s="54"/>
      <c r="K811" s="54"/>
      <c r="L811" s="55"/>
      <c r="M811" s="55"/>
      <c r="N811" s="55"/>
      <c r="O811" s="55"/>
      <c r="P811" s="55"/>
      <c r="Q811" s="55"/>
      <c r="R811" s="55"/>
      <c r="S811" s="56"/>
      <c r="T811" s="55"/>
      <c r="U811" s="55"/>
      <c r="V811" s="55"/>
      <c r="W811" s="57"/>
      <c r="X811" s="55"/>
      <c r="Y811" s="55"/>
      <c r="Z811" s="55"/>
      <c r="AA811" s="55"/>
      <c r="AB811" s="55"/>
      <c r="AC811" s="55"/>
      <c r="AD811" s="58"/>
      <c r="AE811" s="55"/>
      <c r="AF811" s="55"/>
      <c r="AG811" s="55"/>
      <c r="AH811" s="55"/>
      <c r="AI811" s="55"/>
      <c r="AJ811" s="58"/>
      <c r="AK811" s="58"/>
      <c r="AL811" s="55"/>
      <c r="AM811" s="55"/>
      <c r="AN811" s="58"/>
      <c r="AO811" s="55"/>
      <c r="AP811" s="55"/>
      <c r="AQ811" s="55"/>
      <c r="AR811" s="59"/>
      <c r="AS811" s="59"/>
      <c r="AT811" s="56"/>
      <c r="AU811" s="55"/>
      <c r="AV811" s="59"/>
      <c r="AW811" s="55"/>
    </row>
    <row r="812" spans="1:49" ht="25.5" customHeight="1" x14ac:dyDescent="0.3">
      <c r="A812" s="49"/>
      <c r="B812" s="50"/>
      <c r="C812" s="50"/>
      <c r="D812" s="50"/>
      <c r="E812" s="51"/>
      <c r="F812" s="52"/>
      <c r="G812" s="50"/>
      <c r="H812" s="53"/>
      <c r="I812" s="40"/>
      <c r="J812" s="54"/>
      <c r="K812" s="54"/>
      <c r="L812" s="55"/>
      <c r="M812" s="55"/>
      <c r="N812" s="55"/>
      <c r="O812" s="55"/>
      <c r="P812" s="55"/>
      <c r="Q812" s="55"/>
      <c r="R812" s="55"/>
      <c r="S812" s="56"/>
      <c r="T812" s="55"/>
      <c r="U812" s="55"/>
      <c r="V812" s="55"/>
      <c r="W812" s="57"/>
      <c r="X812" s="55"/>
      <c r="Y812" s="55"/>
      <c r="Z812" s="55"/>
      <c r="AA812" s="55"/>
      <c r="AB812" s="55"/>
      <c r="AC812" s="55"/>
      <c r="AD812" s="58"/>
      <c r="AE812" s="55"/>
      <c r="AF812" s="55"/>
      <c r="AG812" s="55"/>
      <c r="AH812" s="55"/>
      <c r="AI812" s="55"/>
      <c r="AJ812" s="58"/>
      <c r="AK812" s="58"/>
      <c r="AL812" s="55"/>
      <c r="AM812" s="55"/>
      <c r="AN812" s="58"/>
      <c r="AO812" s="55"/>
      <c r="AP812" s="55"/>
      <c r="AQ812" s="55"/>
      <c r="AR812" s="59"/>
      <c r="AS812" s="59"/>
      <c r="AT812" s="56"/>
      <c r="AU812" s="55"/>
      <c r="AV812" s="59"/>
      <c r="AW812" s="55"/>
    </row>
    <row r="813" spans="1:49" ht="25.5" customHeight="1" x14ac:dyDescent="0.3">
      <c r="A813" s="49"/>
      <c r="B813" s="50"/>
      <c r="C813" s="50"/>
      <c r="D813" s="50"/>
      <c r="E813" s="51"/>
      <c r="F813" s="52"/>
      <c r="G813" s="50"/>
      <c r="H813" s="53"/>
      <c r="I813" s="40"/>
      <c r="J813" s="54"/>
      <c r="K813" s="54"/>
      <c r="L813" s="55"/>
      <c r="M813" s="55"/>
      <c r="N813" s="55"/>
      <c r="O813" s="55"/>
      <c r="P813" s="55"/>
      <c r="Q813" s="55"/>
      <c r="R813" s="55"/>
      <c r="S813" s="56"/>
      <c r="T813" s="55"/>
      <c r="U813" s="55"/>
      <c r="V813" s="55"/>
      <c r="W813" s="57"/>
      <c r="X813" s="55"/>
      <c r="Y813" s="55"/>
      <c r="Z813" s="55"/>
      <c r="AA813" s="55"/>
      <c r="AB813" s="55"/>
      <c r="AC813" s="55"/>
      <c r="AD813" s="58"/>
      <c r="AE813" s="55"/>
      <c r="AF813" s="55"/>
      <c r="AG813" s="55"/>
      <c r="AH813" s="55"/>
      <c r="AI813" s="55"/>
      <c r="AJ813" s="58"/>
      <c r="AK813" s="58"/>
      <c r="AL813" s="55"/>
      <c r="AM813" s="55"/>
      <c r="AN813" s="58"/>
      <c r="AO813" s="55"/>
      <c r="AP813" s="55"/>
      <c r="AQ813" s="55"/>
      <c r="AR813" s="59"/>
      <c r="AS813" s="59"/>
      <c r="AT813" s="56"/>
      <c r="AU813" s="55"/>
      <c r="AV813" s="59"/>
      <c r="AW813" s="55"/>
    </row>
    <row r="814" spans="1:49" ht="25.5" customHeight="1" x14ac:dyDescent="0.3">
      <c r="A814" s="49"/>
      <c r="B814" s="50"/>
      <c r="C814" s="50"/>
      <c r="D814" s="50"/>
      <c r="E814" s="51"/>
      <c r="F814" s="52"/>
      <c r="G814" s="50"/>
      <c r="H814" s="53"/>
      <c r="I814" s="40"/>
      <c r="J814" s="54"/>
      <c r="K814" s="54"/>
      <c r="L814" s="55"/>
      <c r="M814" s="55"/>
      <c r="N814" s="55"/>
      <c r="O814" s="55"/>
      <c r="P814" s="55"/>
      <c r="Q814" s="55"/>
      <c r="R814" s="55"/>
      <c r="S814" s="56"/>
      <c r="T814" s="55"/>
      <c r="U814" s="55"/>
      <c r="V814" s="55"/>
      <c r="W814" s="57"/>
      <c r="X814" s="55"/>
      <c r="Y814" s="55"/>
      <c r="Z814" s="55"/>
      <c r="AA814" s="55"/>
      <c r="AB814" s="55"/>
      <c r="AC814" s="55"/>
      <c r="AD814" s="58"/>
      <c r="AE814" s="55"/>
      <c r="AF814" s="55"/>
      <c r="AG814" s="55"/>
      <c r="AH814" s="55"/>
      <c r="AI814" s="55"/>
      <c r="AJ814" s="58"/>
      <c r="AK814" s="58"/>
      <c r="AL814" s="55"/>
      <c r="AM814" s="55"/>
      <c r="AN814" s="58"/>
      <c r="AO814" s="55"/>
      <c r="AP814" s="55"/>
      <c r="AQ814" s="55"/>
      <c r="AR814" s="59"/>
      <c r="AS814" s="59"/>
      <c r="AT814" s="56"/>
      <c r="AU814" s="55"/>
      <c r="AV814" s="59"/>
      <c r="AW814" s="55"/>
    </row>
    <row r="815" spans="1:49" ht="25.5" customHeight="1" x14ac:dyDescent="0.3">
      <c r="A815" s="49"/>
      <c r="B815" s="50"/>
      <c r="C815" s="50"/>
      <c r="D815" s="50"/>
      <c r="E815" s="51"/>
      <c r="F815" s="52"/>
      <c r="G815" s="50"/>
      <c r="H815" s="53"/>
      <c r="I815" s="40"/>
      <c r="J815" s="54"/>
      <c r="K815" s="54"/>
      <c r="L815" s="55"/>
      <c r="M815" s="55"/>
      <c r="N815" s="55"/>
      <c r="O815" s="55"/>
      <c r="P815" s="55"/>
      <c r="Q815" s="55"/>
      <c r="R815" s="55"/>
      <c r="S815" s="56"/>
      <c r="T815" s="55"/>
      <c r="U815" s="55"/>
      <c r="V815" s="55"/>
      <c r="W815" s="57"/>
      <c r="X815" s="55"/>
      <c r="Y815" s="55"/>
      <c r="Z815" s="55"/>
      <c r="AA815" s="55"/>
      <c r="AB815" s="55"/>
      <c r="AC815" s="55"/>
      <c r="AD815" s="58"/>
      <c r="AE815" s="55"/>
      <c r="AF815" s="55"/>
      <c r="AG815" s="55"/>
      <c r="AH815" s="55"/>
      <c r="AI815" s="55"/>
      <c r="AJ815" s="58"/>
      <c r="AK815" s="58"/>
      <c r="AL815" s="55"/>
      <c r="AM815" s="55"/>
      <c r="AN815" s="58"/>
      <c r="AO815" s="55"/>
      <c r="AP815" s="55"/>
      <c r="AQ815" s="55"/>
      <c r="AR815" s="59"/>
      <c r="AS815" s="59"/>
      <c r="AT815" s="56"/>
      <c r="AU815" s="55"/>
      <c r="AV815" s="59"/>
      <c r="AW815" s="55"/>
    </row>
    <row r="816" spans="1:49" ht="25.5" customHeight="1" x14ac:dyDescent="0.3">
      <c r="A816" s="49"/>
      <c r="B816" s="50"/>
      <c r="C816" s="50"/>
      <c r="D816" s="50"/>
      <c r="E816" s="51"/>
      <c r="F816" s="52"/>
      <c r="G816" s="50"/>
      <c r="H816" s="53"/>
      <c r="I816" s="40"/>
      <c r="J816" s="54"/>
      <c r="K816" s="54"/>
      <c r="L816" s="55"/>
      <c r="M816" s="55"/>
      <c r="N816" s="55"/>
      <c r="O816" s="55"/>
      <c r="P816" s="55"/>
      <c r="Q816" s="55"/>
      <c r="R816" s="55"/>
      <c r="S816" s="56"/>
      <c r="T816" s="55"/>
      <c r="U816" s="55"/>
      <c r="V816" s="55"/>
      <c r="W816" s="57"/>
      <c r="X816" s="55"/>
      <c r="Y816" s="55"/>
      <c r="Z816" s="55"/>
      <c r="AA816" s="55"/>
      <c r="AB816" s="55"/>
      <c r="AC816" s="55"/>
      <c r="AD816" s="58"/>
      <c r="AE816" s="55"/>
      <c r="AF816" s="55"/>
      <c r="AG816" s="55"/>
      <c r="AH816" s="55"/>
      <c r="AI816" s="55"/>
      <c r="AJ816" s="58"/>
      <c r="AK816" s="58"/>
      <c r="AL816" s="55"/>
      <c r="AM816" s="55"/>
      <c r="AN816" s="58"/>
      <c r="AO816" s="55"/>
      <c r="AP816" s="55"/>
      <c r="AQ816" s="55"/>
      <c r="AR816" s="59"/>
      <c r="AS816" s="59"/>
      <c r="AT816" s="56"/>
      <c r="AU816" s="55"/>
      <c r="AV816" s="59"/>
      <c r="AW816" s="55"/>
    </row>
    <row r="817" spans="1:49" ht="25.5" customHeight="1" x14ac:dyDescent="0.3">
      <c r="A817" s="49"/>
      <c r="B817" s="50"/>
      <c r="C817" s="50"/>
      <c r="D817" s="50"/>
      <c r="E817" s="51"/>
      <c r="F817" s="52"/>
      <c r="G817" s="50"/>
      <c r="H817" s="53"/>
      <c r="I817" s="40"/>
      <c r="J817" s="54"/>
      <c r="K817" s="54"/>
      <c r="L817" s="55"/>
      <c r="M817" s="55"/>
      <c r="N817" s="55"/>
      <c r="O817" s="55"/>
      <c r="P817" s="55"/>
      <c r="Q817" s="55"/>
      <c r="R817" s="55"/>
      <c r="S817" s="56"/>
      <c r="T817" s="55"/>
      <c r="U817" s="55"/>
      <c r="V817" s="55"/>
      <c r="W817" s="57"/>
      <c r="X817" s="55"/>
      <c r="Y817" s="55"/>
      <c r="Z817" s="55"/>
      <c r="AA817" s="55"/>
      <c r="AB817" s="55"/>
      <c r="AC817" s="55"/>
      <c r="AD817" s="58"/>
      <c r="AE817" s="55"/>
      <c r="AF817" s="55"/>
      <c r="AG817" s="55"/>
      <c r="AH817" s="55"/>
      <c r="AI817" s="55"/>
      <c r="AJ817" s="58"/>
      <c r="AK817" s="58"/>
      <c r="AL817" s="55"/>
      <c r="AM817" s="55"/>
      <c r="AN817" s="58"/>
      <c r="AO817" s="55"/>
      <c r="AP817" s="55"/>
      <c r="AQ817" s="55"/>
      <c r="AR817" s="59"/>
      <c r="AS817" s="59"/>
      <c r="AT817" s="56"/>
      <c r="AU817" s="55"/>
      <c r="AV817" s="59"/>
      <c r="AW817" s="55"/>
    </row>
    <row r="818" spans="1:49" ht="25.5" customHeight="1" x14ac:dyDescent="0.3">
      <c r="A818" s="49"/>
      <c r="B818" s="50"/>
      <c r="C818" s="50"/>
      <c r="D818" s="50"/>
      <c r="E818" s="51"/>
      <c r="F818" s="52"/>
      <c r="G818" s="50"/>
      <c r="H818" s="53"/>
      <c r="I818" s="40"/>
      <c r="J818" s="54"/>
      <c r="K818" s="54"/>
      <c r="L818" s="55"/>
      <c r="M818" s="55"/>
      <c r="N818" s="55"/>
      <c r="O818" s="55"/>
      <c r="P818" s="55"/>
      <c r="Q818" s="55"/>
      <c r="R818" s="55"/>
      <c r="S818" s="56"/>
      <c r="T818" s="55"/>
      <c r="U818" s="55"/>
      <c r="V818" s="55"/>
      <c r="W818" s="57"/>
      <c r="X818" s="55"/>
      <c r="Y818" s="55"/>
      <c r="Z818" s="55"/>
      <c r="AA818" s="55"/>
      <c r="AB818" s="55"/>
      <c r="AC818" s="55"/>
      <c r="AD818" s="58"/>
      <c r="AE818" s="55"/>
      <c r="AF818" s="55"/>
      <c r="AG818" s="55"/>
      <c r="AH818" s="55"/>
      <c r="AI818" s="55"/>
      <c r="AJ818" s="58"/>
      <c r="AK818" s="58"/>
      <c r="AL818" s="55"/>
      <c r="AM818" s="55"/>
      <c r="AN818" s="58"/>
      <c r="AO818" s="55"/>
      <c r="AP818" s="55"/>
      <c r="AQ818" s="55"/>
      <c r="AR818" s="59"/>
      <c r="AS818" s="59"/>
      <c r="AT818" s="56"/>
      <c r="AU818" s="55"/>
      <c r="AV818" s="59"/>
      <c r="AW818" s="55"/>
    </row>
    <row r="819" spans="1:49" ht="25.5" customHeight="1" x14ac:dyDescent="0.3">
      <c r="A819" s="49"/>
      <c r="B819" s="50"/>
      <c r="C819" s="50"/>
      <c r="D819" s="50"/>
      <c r="E819" s="51"/>
      <c r="F819" s="52"/>
      <c r="G819" s="50"/>
      <c r="H819" s="53"/>
      <c r="I819" s="40"/>
      <c r="J819" s="54"/>
      <c r="K819" s="54"/>
      <c r="L819" s="55"/>
      <c r="M819" s="55"/>
      <c r="N819" s="55"/>
      <c r="O819" s="55"/>
      <c r="P819" s="55"/>
      <c r="Q819" s="55"/>
      <c r="R819" s="55"/>
      <c r="S819" s="56"/>
      <c r="T819" s="55"/>
      <c r="U819" s="55"/>
      <c r="V819" s="55"/>
      <c r="W819" s="57"/>
      <c r="X819" s="55"/>
      <c r="Y819" s="55"/>
      <c r="Z819" s="55"/>
      <c r="AA819" s="55"/>
      <c r="AB819" s="55"/>
      <c r="AC819" s="55"/>
      <c r="AD819" s="58"/>
      <c r="AE819" s="55"/>
      <c r="AF819" s="55"/>
      <c r="AG819" s="55"/>
      <c r="AH819" s="55"/>
      <c r="AI819" s="55"/>
      <c r="AJ819" s="58"/>
      <c r="AK819" s="58"/>
      <c r="AL819" s="55"/>
      <c r="AM819" s="55"/>
      <c r="AN819" s="58"/>
      <c r="AO819" s="55"/>
      <c r="AP819" s="55"/>
      <c r="AQ819" s="55"/>
      <c r="AR819" s="59"/>
      <c r="AS819" s="59"/>
      <c r="AT819" s="56"/>
      <c r="AU819" s="55"/>
      <c r="AV819" s="59"/>
      <c r="AW819" s="55"/>
    </row>
    <row r="820" spans="1:49" ht="25.5" customHeight="1" x14ac:dyDescent="0.3">
      <c r="A820" s="49"/>
      <c r="B820" s="50"/>
      <c r="C820" s="50"/>
      <c r="D820" s="50"/>
      <c r="E820" s="51"/>
      <c r="F820" s="52"/>
      <c r="G820" s="50"/>
      <c r="H820" s="53"/>
      <c r="I820" s="40"/>
      <c r="J820" s="54"/>
      <c r="K820" s="54"/>
      <c r="L820" s="55"/>
      <c r="M820" s="55"/>
      <c r="N820" s="55"/>
      <c r="O820" s="55"/>
      <c r="P820" s="55"/>
      <c r="Q820" s="55"/>
      <c r="R820" s="55"/>
      <c r="S820" s="56"/>
      <c r="T820" s="55"/>
      <c r="U820" s="55"/>
      <c r="V820" s="55"/>
      <c r="W820" s="57"/>
      <c r="X820" s="55"/>
      <c r="Y820" s="55"/>
      <c r="Z820" s="55"/>
      <c r="AA820" s="55"/>
      <c r="AB820" s="55"/>
      <c r="AC820" s="55"/>
      <c r="AD820" s="58"/>
      <c r="AE820" s="55"/>
      <c r="AF820" s="55"/>
      <c r="AG820" s="55"/>
      <c r="AH820" s="55"/>
      <c r="AI820" s="55"/>
      <c r="AJ820" s="58"/>
      <c r="AK820" s="58"/>
      <c r="AL820" s="55"/>
      <c r="AM820" s="55"/>
      <c r="AN820" s="58"/>
      <c r="AO820" s="55"/>
      <c r="AP820" s="55"/>
      <c r="AQ820" s="55"/>
      <c r="AR820" s="59"/>
      <c r="AS820" s="59"/>
      <c r="AT820" s="56"/>
      <c r="AU820" s="55"/>
      <c r="AV820" s="59"/>
      <c r="AW820" s="55"/>
    </row>
    <row r="821" spans="1:49" ht="25.5" customHeight="1" x14ac:dyDescent="0.3">
      <c r="A821" s="49"/>
      <c r="B821" s="50"/>
      <c r="C821" s="50"/>
      <c r="D821" s="50"/>
      <c r="E821" s="51"/>
      <c r="F821" s="52"/>
      <c r="G821" s="50"/>
      <c r="H821" s="53"/>
      <c r="I821" s="40"/>
      <c r="J821" s="54"/>
      <c r="K821" s="54"/>
      <c r="L821" s="55"/>
      <c r="M821" s="55"/>
      <c r="N821" s="55"/>
      <c r="O821" s="55"/>
      <c r="P821" s="55"/>
      <c r="Q821" s="55"/>
      <c r="R821" s="55"/>
      <c r="S821" s="56"/>
      <c r="T821" s="55"/>
      <c r="U821" s="55"/>
      <c r="V821" s="55"/>
      <c r="W821" s="57"/>
      <c r="X821" s="55"/>
      <c r="Y821" s="55"/>
      <c r="Z821" s="55"/>
      <c r="AA821" s="55"/>
      <c r="AB821" s="55"/>
      <c r="AC821" s="55"/>
      <c r="AD821" s="58"/>
      <c r="AE821" s="55"/>
      <c r="AF821" s="55"/>
      <c r="AG821" s="55"/>
      <c r="AH821" s="55"/>
      <c r="AI821" s="55"/>
      <c r="AJ821" s="58"/>
      <c r="AK821" s="58"/>
      <c r="AL821" s="55"/>
      <c r="AM821" s="55"/>
      <c r="AN821" s="58"/>
      <c r="AO821" s="55"/>
      <c r="AP821" s="55"/>
      <c r="AQ821" s="55"/>
      <c r="AR821" s="59"/>
      <c r="AS821" s="59"/>
      <c r="AT821" s="56"/>
      <c r="AU821" s="55"/>
      <c r="AV821" s="59"/>
      <c r="AW821" s="55"/>
    </row>
    <row r="822" spans="1:49" ht="25.5" customHeight="1" x14ac:dyDescent="0.3">
      <c r="A822" s="49"/>
      <c r="B822" s="50"/>
      <c r="C822" s="50"/>
      <c r="D822" s="50"/>
      <c r="E822" s="51"/>
      <c r="F822" s="52"/>
      <c r="G822" s="50"/>
      <c r="H822" s="53"/>
      <c r="I822" s="40"/>
      <c r="J822" s="54"/>
      <c r="K822" s="54"/>
      <c r="L822" s="55"/>
      <c r="M822" s="55"/>
      <c r="N822" s="55"/>
      <c r="O822" s="55"/>
      <c r="P822" s="55"/>
      <c r="Q822" s="55"/>
      <c r="R822" s="55"/>
      <c r="S822" s="56"/>
      <c r="T822" s="55"/>
      <c r="U822" s="55"/>
      <c r="V822" s="55"/>
      <c r="W822" s="57"/>
      <c r="X822" s="55"/>
      <c r="Y822" s="55"/>
      <c r="Z822" s="55"/>
      <c r="AA822" s="55"/>
      <c r="AB822" s="55"/>
      <c r="AC822" s="55"/>
      <c r="AD822" s="58"/>
      <c r="AE822" s="55"/>
      <c r="AF822" s="55"/>
      <c r="AG822" s="55"/>
      <c r="AH822" s="55"/>
      <c r="AI822" s="55"/>
      <c r="AJ822" s="58"/>
      <c r="AK822" s="58"/>
      <c r="AL822" s="55"/>
      <c r="AM822" s="55"/>
      <c r="AN822" s="58"/>
      <c r="AO822" s="55"/>
      <c r="AP822" s="55"/>
      <c r="AQ822" s="55"/>
      <c r="AR822" s="59"/>
      <c r="AS822" s="59"/>
      <c r="AT822" s="56"/>
      <c r="AU822" s="55"/>
      <c r="AV822" s="59"/>
      <c r="AW822" s="55"/>
    </row>
    <row r="823" spans="1:49" ht="25.5" customHeight="1" x14ac:dyDescent="0.3">
      <c r="A823" s="49"/>
      <c r="B823" s="50"/>
      <c r="C823" s="50"/>
      <c r="D823" s="50"/>
      <c r="E823" s="51"/>
      <c r="F823" s="52"/>
      <c r="G823" s="50"/>
      <c r="H823" s="53"/>
      <c r="I823" s="40"/>
      <c r="J823" s="54"/>
      <c r="K823" s="54"/>
      <c r="L823" s="55"/>
      <c r="M823" s="55"/>
      <c r="N823" s="55"/>
      <c r="O823" s="55"/>
      <c r="P823" s="55"/>
      <c r="Q823" s="55"/>
      <c r="R823" s="55"/>
      <c r="S823" s="56"/>
      <c r="T823" s="55"/>
      <c r="U823" s="55"/>
      <c r="V823" s="55"/>
      <c r="W823" s="57"/>
      <c r="X823" s="55"/>
      <c r="Y823" s="55"/>
      <c r="Z823" s="55"/>
      <c r="AA823" s="55"/>
      <c r="AB823" s="55"/>
      <c r="AC823" s="55"/>
      <c r="AD823" s="58"/>
      <c r="AE823" s="55"/>
      <c r="AF823" s="55"/>
      <c r="AG823" s="55"/>
      <c r="AH823" s="55"/>
      <c r="AI823" s="55"/>
      <c r="AJ823" s="58"/>
      <c r="AK823" s="58"/>
      <c r="AL823" s="55"/>
      <c r="AM823" s="55"/>
      <c r="AN823" s="58"/>
      <c r="AO823" s="55"/>
      <c r="AP823" s="55"/>
      <c r="AQ823" s="55"/>
      <c r="AR823" s="59"/>
      <c r="AS823" s="59"/>
      <c r="AT823" s="56"/>
      <c r="AU823" s="55"/>
      <c r="AV823" s="59"/>
      <c r="AW823" s="55"/>
    </row>
    <row r="824" spans="1:49" ht="25.5" customHeight="1" x14ac:dyDescent="0.3">
      <c r="A824" s="49"/>
      <c r="B824" s="50"/>
      <c r="C824" s="50"/>
      <c r="D824" s="50"/>
      <c r="E824" s="51"/>
      <c r="F824" s="52"/>
      <c r="G824" s="50"/>
      <c r="H824" s="53"/>
      <c r="I824" s="40"/>
      <c r="J824" s="54"/>
      <c r="K824" s="54"/>
      <c r="L824" s="55"/>
      <c r="M824" s="55"/>
      <c r="N824" s="55"/>
      <c r="O824" s="55"/>
      <c r="P824" s="55"/>
      <c r="Q824" s="55"/>
      <c r="R824" s="55"/>
      <c r="S824" s="56"/>
      <c r="T824" s="55"/>
      <c r="U824" s="55"/>
      <c r="V824" s="55"/>
      <c r="W824" s="57"/>
      <c r="X824" s="55"/>
      <c r="Y824" s="55"/>
      <c r="Z824" s="55"/>
      <c r="AA824" s="55"/>
      <c r="AB824" s="55"/>
      <c r="AC824" s="55"/>
      <c r="AD824" s="58"/>
      <c r="AE824" s="55"/>
      <c r="AF824" s="55"/>
      <c r="AG824" s="55"/>
      <c r="AH824" s="55"/>
      <c r="AI824" s="55"/>
      <c r="AJ824" s="58"/>
      <c r="AK824" s="58"/>
      <c r="AL824" s="55"/>
      <c r="AM824" s="55"/>
      <c r="AN824" s="58"/>
      <c r="AO824" s="55"/>
      <c r="AP824" s="55"/>
      <c r="AQ824" s="55"/>
      <c r="AR824" s="59"/>
      <c r="AS824" s="59"/>
      <c r="AT824" s="56"/>
      <c r="AU824" s="55"/>
      <c r="AV824" s="59"/>
      <c r="AW824" s="55"/>
    </row>
    <row r="825" spans="1:49" ht="25.5" customHeight="1" x14ac:dyDescent="0.3">
      <c r="A825" s="49"/>
      <c r="B825" s="50"/>
      <c r="C825" s="50"/>
      <c r="D825" s="50"/>
      <c r="E825" s="51"/>
      <c r="F825" s="52"/>
      <c r="G825" s="50"/>
      <c r="H825" s="53"/>
      <c r="I825" s="40"/>
      <c r="J825" s="54"/>
      <c r="K825" s="54"/>
      <c r="L825" s="55"/>
      <c r="M825" s="55"/>
      <c r="N825" s="55"/>
      <c r="O825" s="55"/>
      <c r="P825" s="55"/>
      <c r="Q825" s="55"/>
      <c r="R825" s="55"/>
      <c r="S825" s="56"/>
      <c r="T825" s="55"/>
      <c r="U825" s="55"/>
      <c r="V825" s="55"/>
      <c r="W825" s="57"/>
      <c r="X825" s="55"/>
      <c r="Y825" s="55"/>
      <c r="Z825" s="55"/>
      <c r="AA825" s="55"/>
      <c r="AB825" s="55"/>
      <c r="AC825" s="55"/>
      <c r="AD825" s="58"/>
      <c r="AE825" s="55"/>
      <c r="AF825" s="55"/>
      <c r="AG825" s="55"/>
      <c r="AH825" s="55"/>
      <c r="AI825" s="55"/>
      <c r="AJ825" s="58"/>
      <c r="AK825" s="58"/>
      <c r="AL825" s="55"/>
      <c r="AM825" s="55"/>
      <c r="AN825" s="58"/>
      <c r="AO825" s="55"/>
      <c r="AP825" s="55"/>
      <c r="AQ825" s="55"/>
      <c r="AR825" s="59"/>
      <c r="AS825" s="59"/>
      <c r="AT825" s="56"/>
      <c r="AU825" s="55"/>
      <c r="AV825" s="59"/>
      <c r="AW825" s="55"/>
    </row>
    <row r="826" spans="1:49" ht="25.5" customHeight="1" x14ac:dyDescent="0.3">
      <c r="A826" s="49"/>
      <c r="B826" s="50"/>
      <c r="C826" s="50"/>
      <c r="D826" s="50"/>
      <c r="E826" s="51"/>
      <c r="F826" s="52"/>
      <c r="G826" s="50"/>
      <c r="H826" s="53"/>
      <c r="I826" s="40"/>
      <c r="J826" s="54"/>
      <c r="K826" s="54"/>
      <c r="L826" s="55"/>
      <c r="M826" s="55"/>
      <c r="N826" s="55"/>
      <c r="O826" s="55"/>
      <c r="P826" s="55"/>
      <c r="Q826" s="55"/>
      <c r="R826" s="55"/>
      <c r="S826" s="56"/>
      <c r="T826" s="55"/>
      <c r="U826" s="55"/>
      <c r="V826" s="55"/>
      <c r="W826" s="57"/>
      <c r="X826" s="55"/>
      <c r="Y826" s="55"/>
      <c r="Z826" s="55"/>
      <c r="AA826" s="55"/>
      <c r="AB826" s="55"/>
      <c r="AC826" s="55"/>
      <c r="AD826" s="58"/>
      <c r="AE826" s="55"/>
      <c r="AF826" s="55"/>
      <c r="AG826" s="55"/>
      <c r="AH826" s="55"/>
      <c r="AI826" s="55"/>
      <c r="AJ826" s="58"/>
      <c r="AK826" s="58"/>
      <c r="AL826" s="55"/>
      <c r="AM826" s="55"/>
      <c r="AN826" s="58"/>
      <c r="AO826" s="55"/>
      <c r="AP826" s="55"/>
      <c r="AQ826" s="55"/>
      <c r="AR826" s="59"/>
      <c r="AS826" s="59"/>
      <c r="AT826" s="56"/>
      <c r="AU826" s="55"/>
      <c r="AV826" s="59"/>
      <c r="AW826" s="55"/>
    </row>
    <row r="827" spans="1:49" ht="25.5" customHeight="1" x14ac:dyDescent="0.3">
      <c r="A827" s="49"/>
      <c r="B827" s="50"/>
      <c r="C827" s="50"/>
      <c r="D827" s="50"/>
      <c r="E827" s="51"/>
      <c r="F827" s="52"/>
      <c r="G827" s="50"/>
      <c r="H827" s="53"/>
      <c r="I827" s="40"/>
      <c r="J827" s="54"/>
      <c r="K827" s="54"/>
      <c r="L827" s="55"/>
      <c r="M827" s="55"/>
      <c r="N827" s="55"/>
      <c r="O827" s="55"/>
      <c r="P827" s="55"/>
      <c r="Q827" s="55"/>
      <c r="R827" s="55"/>
      <c r="S827" s="56"/>
      <c r="T827" s="55"/>
      <c r="U827" s="55"/>
      <c r="V827" s="55"/>
      <c r="W827" s="57"/>
      <c r="X827" s="55"/>
      <c r="Y827" s="55"/>
      <c r="Z827" s="55"/>
      <c r="AA827" s="55"/>
      <c r="AB827" s="55"/>
      <c r="AC827" s="55"/>
      <c r="AD827" s="58"/>
      <c r="AE827" s="55"/>
      <c r="AF827" s="55"/>
      <c r="AG827" s="55"/>
      <c r="AH827" s="55"/>
      <c r="AI827" s="55"/>
      <c r="AJ827" s="58"/>
      <c r="AK827" s="58"/>
      <c r="AL827" s="55"/>
      <c r="AM827" s="55"/>
      <c r="AN827" s="58"/>
      <c r="AO827" s="55"/>
      <c r="AP827" s="55"/>
      <c r="AQ827" s="55"/>
      <c r="AR827" s="59"/>
      <c r="AS827" s="59"/>
      <c r="AT827" s="56"/>
      <c r="AU827" s="55"/>
      <c r="AV827" s="59"/>
      <c r="AW827" s="55"/>
    </row>
    <row r="828" spans="1:49" ht="25.5" customHeight="1" x14ac:dyDescent="0.3">
      <c r="A828" s="49"/>
      <c r="B828" s="50"/>
      <c r="C828" s="50"/>
      <c r="D828" s="50"/>
      <c r="E828" s="51"/>
      <c r="F828" s="52"/>
      <c r="G828" s="50"/>
      <c r="H828" s="53"/>
      <c r="I828" s="40"/>
      <c r="J828" s="54"/>
      <c r="K828" s="54"/>
      <c r="L828" s="55"/>
      <c r="M828" s="55"/>
      <c r="N828" s="55"/>
      <c r="O828" s="55"/>
      <c r="P828" s="55"/>
      <c r="Q828" s="55"/>
      <c r="R828" s="55"/>
      <c r="S828" s="56"/>
      <c r="T828" s="55"/>
      <c r="U828" s="55"/>
      <c r="V828" s="55"/>
      <c r="W828" s="57"/>
      <c r="X828" s="55"/>
      <c r="Y828" s="55"/>
      <c r="Z828" s="55"/>
      <c r="AA828" s="55"/>
      <c r="AB828" s="55"/>
      <c r="AC828" s="55"/>
      <c r="AD828" s="58"/>
      <c r="AE828" s="55"/>
      <c r="AF828" s="55"/>
      <c r="AG828" s="55"/>
      <c r="AH828" s="55"/>
      <c r="AI828" s="55"/>
      <c r="AJ828" s="58"/>
      <c r="AK828" s="58"/>
      <c r="AL828" s="55"/>
      <c r="AM828" s="55"/>
      <c r="AN828" s="58"/>
      <c r="AO828" s="55"/>
      <c r="AP828" s="55"/>
      <c r="AQ828" s="55"/>
      <c r="AR828" s="59"/>
      <c r="AS828" s="59"/>
      <c r="AT828" s="56"/>
      <c r="AU828" s="55"/>
      <c r="AV828" s="59"/>
      <c r="AW828" s="55"/>
    </row>
    <row r="829" spans="1:49" ht="25.5" customHeight="1" x14ac:dyDescent="0.3">
      <c r="A829" s="49"/>
      <c r="B829" s="50"/>
      <c r="C829" s="50"/>
      <c r="D829" s="50"/>
      <c r="E829" s="51"/>
      <c r="F829" s="52"/>
      <c r="G829" s="50"/>
      <c r="H829" s="53"/>
      <c r="I829" s="40"/>
      <c r="J829" s="54"/>
      <c r="K829" s="54"/>
      <c r="L829" s="55"/>
      <c r="M829" s="55"/>
      <c r="N829" s="55"/>
      <c r="O829" s="55"/>
      <c r="P829" s="55"/>
      <c r="Q829" s="55"/>
      <c r="R829" s="55"/>
      <c r="S829" s="56"/>
      <c r="T829" s="55"/>
      <c r="U829" s="55"/>
      <c r="V829" s="55"/>
      <c r="W829" s="57"/>
      <c r="X829" s="55"/>
      <c r="Y829" s="55"/>
      <c r="Z829" s="55"/>
      <c r="AA829" s="55"/>
      <c r="AB829" s="55"/>
      <c r="AC829" s="55"/>
      <c r="AD829" s="58"/>
      <c r="AE829" s="55"/>
      <c r="AF829" s="55"/>
      <c r="AG829" s="55"/>
      <c r="AH829" s="55"/>
      <c r="AI829" s="55"/>
      <c r="AJ829" s="58"/>
      <c r="AK829" s="58"/>
      <c r="AL829" s="55"/>
      <c r="AM829" s="55"/>
      <c r="AN829" s="58"/>
      <c r="AO829" s="55"/>
      <c r="AP829" s="55"/>
      <c r="AQ829" s="55"/>
      <c r="AR829" s="59"/>
      <c r="AS829" s="59"/>
      <c r="AT829" s="56"/>
      <c r="AU829" s="55"/>
      <c r="AV829" s="59"/>
      <c r="AW829" s="55"/>
    </row>
    <row r="830" spans="1:49" ht="25.5" customHeight="1" x14ac:dyDescent="0.3">
      <c r="A830" s="49"/>
      <c r="B830" s="50"/>
      <c r="C830" s="50"/>
      <c r="D830" s="50"/>
      <c r="E830" s="51"/>
      <c r="F830" s="52"/>
      <c r="G830" s="50"/>
      <c r="H830" s="53"/>
      <c r="I830" s="40"/>
      <c r="J830" s="54"/>
      <c r="K830" s="54"/>
      <c r="L830" s="55"/>
      <c r="M830" s="55"/>
      <c r="N830" s="55"/>
      <c r="O830" s="55"/>
      <c r="P830" s="55"/>
      <c r="Q830" s="55"/>
      <c r="R830" s="55"/>
      <c r="S830" s="56"/>
      <c r="T830" s="55"/>
      <c r="U830" s="55"/>
      <c r="V830" s="55"/>
      <c r="W830" s="57"/>
      <c r="X830" s="55"/>
      <c r="Y830" s="55"/>
      <c r="Z830" s="55"/>
      <c r="AA830" s="55"/>
      <c r="AB830" s="55"/>
      <c r="AC830" s="55"/>
      <c r="AD830" s="58"/>
      <c r="AE830" s="55"/>
      <c r="AF830" s="55"/>
      <c r="AG830" s="55"/>
      <c r="AH830" s="55"/>
      <c r="AI830" s="55"/>
      <c r="AJ830" s="58"/>
      <c r="AK830" s="58"/>
      <c r="AL830" s="55"/>
      <c r="AM830" s="55"/>
      <c r="AN830" s="58"/>
      <c r="AO830" s="55"/>
      <c r="AP830" s="55"/>
      <c r="AQ830" s="55"/>
      <c r="AR830" s="59"/>
      <c r="AS830" s="59"/>
      <c r="AT830" s="56"/>
      <c r="AU830" s="55"/>
      <c r="AV830" s="59"/>
      <c r="AW830" s="55"/>
    </row>
    <row r="831" spans="1:49" ht="25.5" customHeight="1" x14ac:dyDescent="0.3">
      <c r="A831" s="49"/>
      <c r="B831" s="50"/>
      <c r="C831" s="50"/>
      <c r="D831" s="50"/>
      <c r="E831" s="51"/>
      <c r="F831" s="52"/>
      <c r="G831" s="50"/>
      <c r="H831" s="53"/>
      <c r="I831" s="40"/>
      <c r="J831" s="54"/>
      <c r="K831" s="54"/>
      <c r="L831" s="55"/>
      <c r="M831" s="55"/>
      <c r="N831" s="55"/>
      <c r="O831" s="55"/>
      <c r="P831" s="55"/>
      <c r="Q831" s="55"/>
      <c r="R831" s="55"/>
      <c r="S831" s="56"/>
      <c r="T831" s="55"/>
      <c r="U831" s="55"/>
      <c r="V831" s="55"/>
      <c r="W831" s="57"/>
      <c r="X831" s="55"/>
      <c r="Y831" s="55"/>
      <c r="Z831" s="55"/>
      <c r="AA831" s="55"/>
      <c r="AB831" s="55"/>
      <c r="AC831" s="55"/>
      <c r="AD831" s="58"/>
      <c r="AE831" s="55"/>
      <c r="AF831" s="55"/>
      <c r="AG831" s="55"/>
      <c r="AH831" s="55"/>
      <c r="AI831" s="55"/>
      <c r="AJ831" s="58"/>
      <c r="AK831" s="58"/>
      <c r="AL831" s="55"/>
      <c r="AM831" s="55"/>
      <c r="AN831" s="58"/>
      <c r="AO831" s="55"/>
      <c r="AP831" s="55"/>
      <c r="AQ831" s="55"/>
      <c r="AR831" s="59"/>
      <c r="AS831" s="59"/>
      <c r="AT831" s="56"/>
      <c r="AU831" s="55"/>
      <c r="AV831" s="59"/>
      <c r="AW831" s="55"/>
    </row>
    <row r="832" spans="1:49" ht="25.5" customHeight="1" x14ac:dyDescent="0.3">
      <c r="A832" s="49"/>
      <c r="B832" s="50"/>
      <c r="C832" s="50"/>
      <c r="D832" s="50"/>
      <c r="E832" s="51"/>
      <c r="F832" s="52"/>
      <c r="G832" s="50"/>
      <c r="H832" s="53"/>
      <c r="I832" s="40"/>
      <c r="J832" s="54"/>
      <c r="K832" s="54"/>
      <c r="L832" s="55"/>
      <c r="M832" s="55"/>
      <c r="N832" s="55"/>
      <c r="O832" s="55"/>
      <c r="P832" s="55"/>
      <c r="Q832" s="55"/>
      <c r="R832" s="55"/>
      <c r="S832" s="56"/>
      <c r="T832" s="55"/>
      <c r="U832" s="55"/>
      <c r="V832" s="55"/>
      <c r="W832" s="57"/>
      <c r="X832" s="55"/>
      <c r="Y832" s="55"/>
      <c r="Z832" s="55"/>
      <c r="AA832" s="55"/>
      <c r="AB832" s="55"/>
      <c r="AC832" s="55"/>
      <c r="AD832" s="58"/>
      <c r="AE832" s="55"/>
      <c r="AF832" s="55"/>
      <c r="AG832" s="55"/>
      <c r="AH832" s="55"/>
      <c r="AI832" s="55"/>
      <c r="AJ832" s="58"/>
      <c r="AK832" s="58"/>
      <c r="AL832" s="55"/>
      <c r="AM832" s="55"/>
      <c r="AN832" s="58"/>
      <c r="AO832" s="55"/>
      <c r="AP832" s="55"/>
      <c r="AQ832" s="55"/>
      <c r="AR832" s="59"/>
      <c r="AS832" s="59"/>
      <c r="AT832" s="56"/>
      <c r="AU832" s="55"/>
      <c r="AV832" s="59"/>
      <c r="AW832" s="55"/>
    </row>
    <row r="833" spans="1:49" ht="25.5" customHeight="1" x14ac:dyDescent="0.3">
      <c r="A833" s="49"/>
      <c r="B833" s="50"/>
      <c r="C833" s="50"/>
      <c r="D833" s="50"/>
      <c r="E833" s="51"/>
      <c r="F833" s="52"/>
      <c r="G833" s="50"/>
      <c r="H833" s="53"/>
      <c r="I833" s="40"/>
      <c r="J833" s="54"/>
      <c r="K833" s="54"/>
      <c r="L833" s="55"/>
      <c r="M833" s="55"/>
      <c r="N833" s="55"/>
      <c r="O833" s="55"/>
      <c r="P833" s="55"/>
      <c r="Q833" s="55"/>
      <c r="R833" s="55"/>
      <c r="S833" s="56"/>
      <c r="T833" s="55"/>
      <c r="U833" s="55"/>
      <c r="V833" s="55"/>
      <c r="W833" s="57"/>
      <c r="X833" s="55"/>
      <c r="Y833" s="55"/>
      <c r="Z833" s="55"/>
      <c r="AA833" s="55"/>
      <c r="AB833" s="55"/>
      <c r="AC833" s="55"/>
      <c r="AD833" s="58"/>
      <c r="AE833" s="55"/>
      <c r="AF833" s="55"/>
      <c r="AG833" s="55"/>
      <c r="AH833" s="55"/>
      <c r="AI833" s="55"/>
      <c r="AJ833" s="58"/>
      <c r="AK833" s="58"/>
      <c r="AL833" s="55"/>
      <c r="AM833" s="55"/>
      <c r="AN833" s="58"/>
      <c r="AO833" s="55"/>
      <c r="AP833" s="55"/>
      <c r="AQ833" s="55"/>
      <c r="AR833" s="59"/>
      <c r="AS833" s="59"/>
      <c r="AT833" s="56"/>
      <c r="AU833" s="55"/>
      <c r="AV833" s="59"/>
      <c r="AW833" s="55"/>
    </row>
    <row r="834" spans="1:49" ht="25.5" customHeight="1" x14ac:dyDescent="0.3">
      <c r="A834" s="49"/>
      <c r="B834" s="50"/>
      <c r="C834" s="50"/>
      <c r="D834" s="50"/>
      <c r="E834" s="51"/>
      <c r="F834" s="52"/>
      <c r="G834" s="50"/>
      <c r="H834" s="53"/>
      <c r="I834" s="40"/>
      <c r="J834" s="54"/>
      <c r="K834" s="54"/>
      <c r="L834" s="55"/>
      <c r="M834" s="55"/>
      <c r="N834" s="55"/>
      <c r="O834" s="55"/>
      <c r="P834" s="55"/>
      <c r="Q834" s="55"/>
      <c r="R834" s="55"/>
      <c r="S834" s="56"/>
      <c r="T834" s="55"/>
      <c r="U834" s="55"/>
      <c r="V834" s="55"/>
      <c r="W834" s="57"/>
      <c r="X834" s="55"/>
      <c r="Y834" s="55"/>
      <c r="Z834" s="55"/>
      <c r="AA834" s="55"/>
      <c r="AB834" s="55"/>
      <c r="AC834" s="55"/>
      <c r="AD834" s="58"/>
      <c r="AE834" s="55"/>
      <c r="AF834" s="55"/>
      <c r="AG834" s="55"/>
      <c r="AH834" s="55"/>
      <c r="AI834" s="55"/>
      <c r="AJ834" s="58"/>
      <c r="AK834" s="58"/>
      <c r="AL834" s="55"/>
      <c r="AM834" s="55"/>
      <c r="AN834" s="58"/>
      <c r="AO834" s="55"/>
      <c r="AP834" s="55"/>
      <c r="AQ834" s="55"/>
      <c r="AR834" s="59"/>
      <c r="AS834" s="59"/>
      <c r="AT834" s="56"/>
      <c r="AU834" s="55"/>
      <c r="AV834" s="59"/>
      <c r="AW834" s="55"/>
    </row>
    <row r="835" spans="1:49" ht="25.5" customHeight="1" x14ac:dyDescent="0.3">
      <c r="A835" s="49"/>
      <c r="B835" s="50"/>
      <c r="C835" s="50"/>
      <c r="D835" s="50"/>
      <c r="E835" s="51"/>
      <c r="F835" s="52"/>
      <c r="G835" s="50"/>
      <c r="H835" s="53"/>
      <c r="I835" s="40"/>
      <c r="J835" s="54"/>
      <c r="K835" s="54"/>
      <c r="L835" s="55"/>
      <c r="M835" s="55"/>
      <c r="N835" s="55"/>
      <c r="O835" s="55"/>
      <c r="P835" s="55"/>
      <c r="Q835" s="55"/>
      <c r="R835" s="55"/>
      <c r="S835" s="56"/>
      <c r="T835" s="55"/>
      <c r="U835" s="55"/>
      <c r="V835" s="55"/>
      <c r="W835" s="57"/>
      <c r="X835" s="55"/>
      <c r="Y835" s="55"/>
      <c r="Z835" s="55"/>
      <c r="AA835" s="55"/>
      <c r="AB835" s="55"/>
      <c r="AC835" s="55"/>
      <c r="AD835" s="58"/>
      <c r="AE835" s="55"/>
      <c r="AF835" s="55"/>
      <c r="AG835" s="55"/>
      <c r="AH835" s="55"/>
      <c r="AI835" s="55"/>
      <c r="AJ835" s="58"/>
      <c r="AK835" s="58"/>
      <c r="AL835" s="55"/>
      <c r="AM835" s="55"/>
      <c r="AN835" s="58"/>
      <c r="AO835" s="55"/>
      <c r="AP835" s="55"/>
      <c r="AQ835" s="55"/>
      <c r="AR835" s="59"/>
      <c r="AS835" s="59"/>
      <c r="AT835" s="56"/>
      <c r="AU835" s="55"/>
      <c r="AV835" s="59"/>
      <c r="AW835" s="55"/>
    </row>
    <row r="836" spans="1:49" ht="25.5" customHeight="1" x14ac:dyDescent="0.3">
      <c r="A836" s="49"/>
      <c r="B836" s="50"/>
      <c r="C836" s="50"/>
      <c r="D836" s="50"/>
      <c r="E836" s="51"/>
      <c r="F836" s="52"/>
      <c r="G836" s="50"/>
      <c r="H836" s="53"/>
      <c r="I836" s="40"/>
      <c r="J836" s="54"/>
      <c r="K836" s="54"/>
      <c r="L836" s="55"/>
      <c r="M836" s="55"/>
      <c r="N836" s="55"/>
      <c r="O836" s="55"/>
      <c r="P836" s="55"/>
      <c r="Q836" s="55"/>
      <c r="R836" s="55"/>
      <c r="S836" s="56"/>
      <c r="T836" s="55"/>
      <c r="U836" s="55"/>
      <c r="V836" s="55"/>
      <c r="W836" s="57"/>
      <c r="X836" s="55"/>
      <c r="Y836" s="55"/>
      <c r="Z836" s="55"/>
      <c r="AA836" s="55"/>
      <c r="AB836" s="55"/>
      <c r="AC836" s="55"/>
      <c r="AD836" s="58"/>
      <c r="AE836" s="55"/>
      <c r="AF836" s="55"/>
      <c r="AG836" s="55"/>
      <c r="AH836" s="55"/>
      <c r="AI836" s="55"/>
      <c r="AJ836" s="58"/>
      <c r="AK836" s="58"/>
      <c r="AL836" s="55"/>
      <c r="AM836" s="55"/>
      <c r="AN836" s="58"/>
      <c r="AO836" s="55"/>
      <c r="AP836" s="55"/>
      <c r="AQ836" s="55"/>
      <c r="AR836" s="59"/>
      <c r="AS836" s="59"/>
      <c r="AT836" s="56"/>
      <c r="AU836" s="55"/>
      <c r="AV836" s="59"/>
      <c r="AW836" s="55"/>
    </row>
    <row r="837" spans="1:49" ht="25.5" customHeight="1" x14ac:dyDescent="0.3">
      <c r="A837" s="49"/>
      <c r="B837" s="50"/>
      <c r="C837" s="50"/>
      <c r="D837" s="50"/>
      <c r="E837" s="51"/>
      <c r="F837" s="52"/>
      <c r="G837" s="50"/>
      <c r="H837" s="53"/>
      <c r="I837" s="40"/>
      <c r="J837" s="54"/>
      <c r="K837" s="54"/>
      <c r="L837" s="55"/>
      <c r="M837" s="55"/>
      <c r="N837" s="55"/>
      <c r="O837" s="55"/>
      <c r="P837" s="55"/>
      <c r="Q837" s="55"/>
      <c r="R837" s="55"/>
      <c r="S837" s="56"/>
      <c r="T837" s="55"/>
      <c r="U837" s="55"/>
      <c r="V837" s="55"/>
      <c r="W837" s="57"/>
      <c r="X837" s="55"/>
      <c r="Y837" s="55"/>
      <c r="Z837" s="55"/>
      <c r="AA837" s="55"/>
      <c r="AB837" s="55"/>
      <c r="AC837" s="55"/>
      <c r="AD837" s="58"/>
      <c r="AE837" s="55"/>
      <c r="AF837" s="55"/>
      <c r="AG837" s="55"/>
      <c r="AH837" s="55"/>
      <c r="AI837" s="55"/>
      <c r="AJ837" s="58"/>
      <c r="AK837" s="58"/>
      <c r="AL837" s="55"/>
      <c r="AM837" s="55"/>
      <c r="AN837" s="58"/>
      <c r="AO837" s="55"/>
      <c r="AP837" s="55"/>
      <c r="AQ837" s="55"/>
      <c r="AR837" s="59"/>
      <c r="AS837" s="59"/>
      <c r="AT837" s="56"/>
      <c r="AU837" s="55"/>
      <c r="AV837" s="59"/>
      <c r="AW837" s="55"/>
    </row>
    <row r="838" spans="1:49" ht="25.5" customHeight="1" x14ac:dyDescent="0.3">
      <c r="A838" s="49"/>
      <c r="B838" s="50"/>
      <c r="C838" s="50"/>
      <c r="D838" s="50"/>
      <c r="E838" s="51"/>
      <c r="F838" s="52"/>
      <c r="G838" s="50"/>
      <c r="H838" s="53"/>
      <c r="I838" s="40"/>
      <c r="J838" s="54"/>
      <c r="K838" s="54"/>
      <c r="L838" s="55"/>
      <c r="M838" s="55"/>
      <c r="N838" s="55"/>
      <c r="O838" s="55"/>
      <c r="P838" s="55"/>
      <c r="Q838" s="55"/>
      <c r="R838" s="55"/>
      <c r="S838" s="56"/>
      <c r="T838" s="55"/>
      <c r="U838" s="55"/>
      <c r="V838" s="55"/>
      <c r="W838" s="57"/>
      <c r="X838" s="55"/>
      <c r="Y838" s="55"/>
      <c r="Z838" s="55"/>
      <c r="AA838" s="55"/>
      <c r="AB838" s="55"/>
      <c r="AC838" s="55"/>
      <c r="AD838" s="58"/>
      <c r="AE838" s="55"/>
      <c r="AF838" s="55"/>
      <c r="AG838" s="55"/>
      <c r="AH838" s="55"/>
      <c r="AI838" s="55"/>
      <c r="AJ838" s="58"/>
      <c r="AK838" s="58"/>
      <c r="AL838" s="55"/>
      <c r="AM838" s="55"/>
      <c r="AN838" s="58"/>
      <c r="AO838" s="55"/>
      <c r="AP838" s="55"/>
      <c r="AQ838" s="55"/>
      <c r="AR838" s="59"/>
      <c r="AS838" s="59"/>
      <c r="AT838" s="56"/>
      <c r="AU838" s="55"/>
      <c r="AV838" s="59"/>
      <c r="AW838" s="55"/>
    </row>
    <row r="839" spans="1:49" ht="25.5" customHeight="1" x14ac:dyDescent="0.3">
      <c r="A839" s="49"/>
      <c r="B839" s="50"/>
      <c r="C839" s="50"/>
      <c r="D839" s="50"/>
      <c r="E839" s="51"/>
      <c r="F839" s="52"/>
      <c r="G839" s="50"/>
      <c r="H839" s="53"/>
      <c r="I839" s="40"/>
      <c r="J839" s="54"/>
      <c r="K839" s="54"/>
      <c r="L839" s="55"/>
      <c r="M839" s="55"/>
      <c r="N839" s="55"/>
      <c r="O839" s="55"/>
      <c r="P839" s="55"/>
      <c r="Q839" s="55"/>
      <c r="R839" s="55"/>
      <c r="S839" s="56"/>
      <c r="T839" s="55"/>
      <c r="U839" s="55"/>
      <c r="V839" s="55"/>
      <c r="W839" s="57"/>
      <c r="X839" s="55"/>
      <c r="Y839" s="55"/>
      <c r="Z839" s="55"/>
      <c r="AA839" s="55"/>
      <c r="AB839" s="55"/>
      <c r="AC839" s="55"/>
      <c r="AD839" s="58"/>
      <c r="AE839" s="55"/>
      <c r="AF839" s="55"/>
      <c r="AG839" s="55"/>
      <c r="AH839" s="55"/>
      <c r="AI839" s="55"/>
      <c r="AJ839" s="58"/>
      <c r="AK839" s="58"/>
      <c r="AL839" s="55"/>
      <c r="AM839" s="55"/>
      <c r="AN839" s="58"/>
      <c r="AO839" s="55"/>
      <c r="AP839" s="55"/>
      <c r="AQ839" s="55"/>
      <c r="AR839" s="59"/>
      <c r="AS839" s="59"/>
      <c r="AT839" s="56"/>
      <c r="AU839" s="55"/>
      <c r="AV839" s="59"/>
      <c r="AW839" s="55"/>
    </row>
    <row r="840" spans="1:49" ht="25.5" customHeight="1" x14ac:dyDescent="0.3">
      <c r="A840" s="49"/>
      <c r="B840" s="50"/>
      <c r="C840" s="50"/>
      <c r="D840" s="50"/>
      <c r="E840" s="51"/>
      <c r="F840" s="52"/>
      <c r="G840" s="50"/>
      <c r="H840" s="53"/>
      <c r="I840" s="40"/>
      <c r="J840" s="54"/>
      <c r="K840" s="54"/>
      <c r="L840" s="55"/>
      <c r="M840" s="55"/>
      <c r="N840" s="55"/>
      <c r="O840" s="55"/>
      <c r="P840" s="55"/>
      <c r="Q840" s="55"/>
      <c r="R840" s="55"/>
      <c r="S840" s="56"/>
      <c r="T840" s="55"/>
      <c r="U840" s="55"/>
      <c r="V840" s="55"/>
      <c r="W840" s="57"/>
      <c r="X840" s="55"/>
      <c r="Y840" s="55"/>
      <c r="Z840" s="55"/>
      <c r="AA840" s="55"/>
      <c r="AB840" s="55"/>
      <c r="AC840" s="55"/>
      <c r="AD840" s="58"/>
      <c r="AE840" s="55"/>
      <c r="AF840" s="55"/>
      <c r="AG840" s="55"/>
      <c r="AH840" s="55"/>
      <c r="AI840" s="55"/>
      <c r="AJ840" s="58"/>
      <c r="AK840" s="58"/>
      <c r="AL840" s="55"/>
      <c r="AM840" s="55"/>
      <c r="AN840" s="58"/>
      <c r="AO840" s="55"/>
      <c r="AP840" s="55"/>
      <c r="AQ840" s="55"/>
      <c r="AR840" s="59"/>
      <c r="AS840" s="59"/>
      <c r="AT840" s="56"/>
      <c r="AU840" s="55"/>
      <c r="AV840" s="59"/>
      <c r="AW840" s="55"/>
    </row>
    <row r="841" spans="1:49" ht="25.5" customHeight="1" x14ac:dyDescent="0.3">
      <c r="A841" s="49"/>
      <c r="B841" s="50"/>
      <c r="C841" s="50"/>
      <c r="D841" s="50"/>
      <c r="E841" s="51"/>
      <c r="F841" s="52"/>
      <c r="G841" s="50"/>
      <c r="H841" s="53"/>
      <c r="I841" s="40"/>
      <c r="J841" s="54"/>
      <c r="K841" s="54"/>
      <c r="L841" s="55"/>
      <c r="M841" s="55"/>
      <c r="N841" s="55"/>
      <c r="O841" s="55"/>
      <c r="P841" s="55"/>
      <c r="Q841" s="55"/>
      <c r="R841" s="55"/>
      <c r="S841" s="56"/>
      <c r="T841" s="55"/>
      <c r="U841" s="55"/>
      <c r="V841" s="55"/>
      <c r="W841" s="57"/>
      <c r="X841" s="55"/>
      <c r="Y841" s="55"/>
      <c r="Z841" s="55"/>
      <c r="AA841" s="55"/>
      <c r="AB841" s="55"/>
      <c r="AC841" s="55"/>
      <c r="AD841" s="58"/>
      <c r="AE841" s="55"/>
      <c r="AF841" s="55"/>
      <c r="AG841" s="55"/>
      <c r="AH841" s="55"/>
      <c r="AI841" s="55"/>
      <c r="AJ841" s="58"/>
      <c r="AK841" s="58"/>
      <c r="AL841" s="55"/>
      <c r="AM841" s="55"/>
      <c r="AN841" s="58"/>
      <c r="AO841" s="55"/>
      <c r="AP841" s="55"/>
      <c r="AQ841" s="55"/>
      <c r="AR841" s="59"/>
      <c r="AS841" s="59"/>
      <c r="AT841" s="56"/>
      <c r="AU841" s="55"/>
      <c r="AV841" s="59"/>
      <c r="AW841" s="55"/>
    </row>
    <row r="842" spans="1:49" ht="25.5" customHeight="1" x14ac:dyDescent="0.3">
      <c r="A842" s="49"/>
      <c r="B842" s="50"/>
      <c r="C842" s="50"/>
      <c r="D842" s="50"/>
      <c r="E842" s="51"/>
      <c r="F842" s="52"/>
      <c r="G842" s="50"/>
      <c r="H842" s="53"/>
      <c r="I842" s="40"/>
      <c r="J842" s="54"/>
      <c r="K842" s="54"/>
      <c r="L842" s="55"/>
      <c r="M842" s="55"/>
      <c r="N842" s="55"/>
      <c r="O842" s="55"/>
      <c r="P842" s="55"/>
      <c r="Q842" s="55"/>
      <c r="R842" s="55"/>
      <c r="S842" s="56"/>
      <c r="T842" s="55"/>
      <c r="U842" s="55"/>
      <c r="V842" s="55"/>
      <c r="W842" s="57"/>
      <c r="X842" s="55"/>
      <c r="Y842" s="55"/>
      <c r="Z842" s="55"/>
      <c r="AA842" s="55"/>
      <c r="AB842" s="55"/>
      <c r="AC842" s="55"/>
      <c r="AD842" s="58"/>
      <c r="AE842" s="55"/>
      <c r="AF842" s="55"/>
      <c r="AG842" s="55"/>
      <c r="AH842" s="55"/>
      <c r="AI842" s="55"/>
      <c r="AJ842" s="58"/>
      <c r="AK842" s="58"/>
      <c r="AL842" s="55"/>
      <c r="AM842" s="55"/>
      <c r="AN842" s="58"/>
      <c r="AO842" s="55"/>
      <c r="AP842" s="55"/>
      <c r="AQ842" s="55"/>
      <c r="AR842" s="59"/>
      <c r="AS842" s="59"/>
      <c r="AT842" s="56"/>
      <c r="AU842" s="55"/>
      <c r="AV842" s="59"/>
      <c r="AW842" s="55"/>
    </row>
    <row r="843" spans="1:49" ht="25.5" customHeight="1" x14ac:dyDescent="0.3">
      <c r="A843" s="49"/>
      <c r="B843" s="50"/>
      <c r="C843" s="50"/>
      <c r="D843" s="50"/>
      <c r="E843" s="51"/>
      <c r="F843" s="52"/>
      <c r="G843" s="50"/>
      <c r="H843" s="53"/>
      <c r="I843" s="40"/>
      <c r="J843" s="54"/>
      <c r="K843" s="54"/>
      <c r="L843" s="55"/>
      <c r="M843" s="55"/>
      <c r="N843" s="55"/>
      <c r="O843" s="55"/>
      <c r="P843" s="55"/>
      <c r="Q843" s="55"/>
      <c r="R843" s="55"/>
      <c r="S843" s="56"/>
      <c r="T843" s="55"/>
      <c r="U843" s="55"/>
      <c r="V843" s="55"/>
      <c r="W843" s="57"/>
      <c r="X843" s="55"/>
      <c r="Y843" s="55"/>
      <c r="Z843" s="55"/>
      <c r="AA843" s="55"/>
      <c r="AB843" s="55"/>
      <c r="AC843" s="55"/>
      <c r="AD843" s="58"/>
      <c r="AE843" s="55"/>
      <c r="AF843" s="55"/>
      <c r="AG843" s="55"/>
      <c r="AH843" s="55"/>
      <c r="AI843" s="55"/>
      <c r="AJ843" s="58"/>
      <c r="AK843" s="58"/>
      <c r="AL843" s="55"/>
      <c r="AM843" s="55"/>
      <c r="AN843" s="58"/>
      <c r="AO843" s="55"/>
      <c r="AP843" s="55"/>
      <c r="AQ843" s="55"/>
      <c r="AR843" s="59"/>
      <c r="AS843" s="59"/>
      <c r="AT843" s="56"/>
      <c r="AU843" s="55"/>
      <c r="AV843" s="59"/>
      <c r="AW843" s="55"/>
    </row>
    <row r="844" spans="1:49" ht="25.5" customHeight="1" x14ac:dyDescent="0.3">
      <c r="A844" s="49"/>
      <c r="B844" s="50"/>
      <c r="C844" s="50"/>
      <c r="D844" s="50"/>
      <c r="E844" s="51"/>
      <c r="F844" s="52"/>
      <c r="G844" s="50"/>
      <c r="H844" s="53"/>
      <c r="I844" s="40"/>
      <c r="J844" s="54"/>
      <c r="K844" s="54"/>
      <c r="L844" s="55"/>
      <c r="M844" s="55"/>
      <c r="N844" s="55"/>
      <c r="O844" s="55"/>
      <c r="P844" s="55"/>
      <c r="Q844" s="55"/>
      <c r="R844" s="55"/>
      <c r="S844" s="56"/>
      <c r="T844" s="55"/>
      <c r="U844" s="55"/>
      <c r="V844" s="55"/>
      <c r="W844" s="57"/>
      <c r="X844" s="55"/>
      <c r="Y844" s="55"/>
      <c r="Z844" s="55"/>
      <c r="AA844" s="55"/>
      <c r="AB844" s="55"/>
      <c r="AC844" s="55"/>
      <c r="AD844" s="58"/>
      <c r="AE844" s="55"/>
      <c r="AF844" s="55"/>
      <c r="AG844" s="55"/>
      <c r="AH844" s="55"/>
      <c r="AI844" s="55"/>
      <c r="AJ844" s="58"/>
      <c r="AK844" s="58"/>
      <c r="AL844" s="55"/>
      <c r="AM844" s="55"/>
      <c r="AN844" s="58"/>
      <c r="AO844" s="55"/>
      <c r="AP844" s="55"/>
      <c r="AQ844" s="55"/>
      <c r="AR844" s="59"/>
      <c r="AS844" s="59"/>
      <c r="AT844" s="56"/>
      <c r="AU844" s="55"/>
      <c r="AV844" s="59"/>
      <c r="AW844" s="55"/>
    </row>
    <row r="845" spans="1:49" ht="25.5" customHeight="1" x14ac:dyDescent="0.3">
      <c r="A845" s="49"/>
      <c r="B845" s="50"/>
      <c r="C845" s="50"/>
      <c r="D845" s="50"/>
      <c r="E845" s="51"/>
      <c r="F845" s="52"/>
      <c r="G845" s="50"/>
      <c r="H845" s="53"/>
      <c r="I845" s="40"/>
      <c r="J845" s="54"/>
      <c r="K845" s="54"/>
      <c r="L845" s="55"/>
      <c r="M845" s="55"/>
      <c r="N845" s="55"/>
      <c r="O845" s="55"/>
      <c r="P845" s="55"/>
      <c r="Q845" s="55"/>
      <c r="R845" s="55"/>
      <c r="S845" s="56"/>
      <c r="T845" s="55"/>
      <c r="U845" s="55"/>
      <c r="V845" s="55"/>
      <c r="W845" s="57"/>
      <c r="X845" s="55"/>
      <c r="Y845" s="55"/>
      <c r="Z845" s="55"/>
      <c r="AA845" s="55"/>
      <c r="AB845" s="55"/>
      <c r="AC845" s="55"/>
      <c r="AD845" s="58"/>
      <c r="AE845" s="55"/>
      <c r="AF845" s="55"/>
      <c r="AG845" s="55"/>
      <c r="AH845" s="55"/>
      <c r="AI845" s="55"/>
      <c r="AJ845" s="58"/>
      <c r="AK845" s="58"/>
      <c r="AL845" s="55"/>
      <c r="AM845" s="55"/>
      <c r="AN845" s="58"/>
      <c r="AO845" s="55"/>
      <c r="AP845" s="55"/>
      <c r="AQ845" s="55"/>
      <c r="AR845" s="59"/>
      <c r="AS845" s="59"/>
      <c r="AT845" s="56"/>
      <c r="AU845" s="55"/>
      <c r="AV845" s="59"/>
      <c r="AW845" s="55"/>
    </row>
    <row r="846" spans="1:49" ht="25.5" customHeight="1" x14ac:dyDescent="0.3">
      <c r="A846" s="49"/>
      <c r="B846" s="50"/>
      <c r="C846" s="50"/>
      <c r="D846" s="50"/>
      <c r="E846" s="51"/>
      <c r="F846" s="52"/>
      <c r="G846" s="50"/>
      <c r="H846" s="53"/>
      <c r="I846" s="40"/>
      <c r="J846" s="54"/>
      <c r="K846" s="54"/>
      <c r="L846" s="55"/>
      <c r="M846" s="55"/>
      <c r="N846" s="55"/>
      <c r="O846" s="55"/>
      <c r="P846" s="55"/>
      <c r="Q846" s="55"/>
      <c r="R846" s="55"/>
      <c r="S846" s="56"/>
      <c r="T846" s="55"/>
      <c r="U846" s="55"/>
      <c r="V846" s="55"/>
      <c r="W846" s="57"/>
      <c r="X846" s="55"/>
      <c r="Y846" s="55"/>
      <c r="Z846" s="55"/>
      <c r="AA846" s="55"/>
      <c r="AB846" s="55"/>
      <c r="AC846" s="55"/>
      <c r="AD846" s="58"/>
      <c r="AE846" s="55"/>
      <c r="AF846" s="55"/>
      <c r="AG846" s="55"/>
      <c r="AH846" s="55"/>
      <c r="AI846" s="55"/>
      <c r="AJ846" s="58"/>
      <c r="AK846" s="58"/>
      <c r="AL846" s="55"/>
      <c r="AM846" s="55"/>
      <c r="AN846" s="58"/>
      <c r="AO846" s="55"/>
      <c r="AP846" s="55"/>
      <c r="AQ846" s="55"/>
      <c r="AR846" s="59"/>
      <c r="AS846" s="59"/>
      <c r="AT846" s="56"/>
      <c r="AU846" s="55"/>
      <c r="AV846" s="59"/>
      <c r="AW846" s="55"/>
    </row>
    <row r="847" spans="1:49" ht="25.5" customHeight="1" x14ac:dyDescent="0.3">
      <c r="A847" s="49"/>
      <c r="B847" s="50"/>
      <c r="C847" s="50"/>
      <c r="D847" s="50"/>
      <c r="E847" s="51"/>
      <c r="F847" s="52"/>
      <c r="G847" s="50"/>
      <c r="H847" s="53"/>
      <c r="I847" s="40"/>
      <c r="J847" s="54"/>
      <c r="K847" s="54"/>
      <c r="L847" s="55"/>
      <c r="M847" s="55"/>
      <c r="N847" s="55"/>
      <c r="O847" s="55"/>
      <c r="P847" s="55"/>
      <c r="Q847" s="55"/>
      <c r="R847" s="55"/>
      <c r="S847" s="56"/>
      <c r="T847" s="55"/>
      <c r="U847" s="55"/>
      <c r="V847" s="55"/>
      <c r="W847" s="57"/>
      <c r="X847" s="55"/>
      <c r="Y847" s="55"/>
      <c r="Z847" s="55"/>
      <c r="AA847" s="55"/>
      <c r="AB847" s="55"/>
      <c r="AC847" s="55"/>
      <c r="AD847" s="58"/>
      <c r="AE847" s="55"/>
      <c r="AF847" s="55"/>
      <c r="AG847" s="55"/>
      <c r="AH847" s="55"/>
      <c r="AI847" s="55"/>
      <c r="AJ847" s="58"/>
      <c r="AK847" s="58"/>
      <c r="AL847" s="55"/>
      <c r="AM847" s="55"/>
      <c r="AN847" s="58"/>
      <c r="AO847" s="55"/>
      <c r="AP847" s="55"/>
      <c r="AQ847" s="55"/>
      <c r="AR847" s="59"/>
      <c r="AS847" s="59"/>
      <c r="AT847" s="56"/>
      <c r="AU847" s="55"/>
      <c r="AV847" s="59"/>
      <c r="AW847" s="55"/>
    </row>
    <row r="848" spans="1:49" ht="25.5" customHeight="1" x14ac:dyDescent="0.3">
      <c r="A848" s="49"/>
      <c r="B848" s="50"/>
      <c r="C848" s="50"/>
      <c r="D848" s="50"/>
      <c r="E848" s="51"/>
      <c r="F848" s="52"/>
      <c r="G848" s="50"/>
      <c r="H848" s="53"/>
      <c r="I848" s="40"/>
      <c r="J848" s="54"/>
      <c r="K848" s="54"/>
      <c r="L848" s="55"/>
      <c r="M848" s="55"/>
      <c r="N848" s="55"/>
      <c r="O848" s="55"/>
      <c r="P848" s="55"/>
      <c r="Q848" s="55"/>
      <c r="R848" s="55"/>
      <c r="S848" s="56"/>
      <c r="T848" s="55"/>
      <c r="U848" s="55"/>
      <c r="V848" s="55"/>
      <c r="W848" s="57"/>
      <c r="X848" s="55"/>
      <c r="Y848" s="55"/>
      <c r="Z848" s="55"/>
      <c r="AA848" s="55"/>
      <c r="AB848" s="55"/>
      <c r="AC848" s="55"/>
      <c r="AD848" s="58"/>
      <c r="AE848" s="55"/>
      <c r="AF848" s="55"/>
      <c r="AG848" s="55"/>
      <c r="AH848" s="55"/>
      <c r="AI848" s="55"/>
      <c r="AJ848" s="58"/>
      <c r="AK848" s="58"/>
      <c r="AL848" s="55"/>
      <c r="AM848" s="55"/>
      <c r="AN848" s="58"/>
      <c r="AO848" s="55"/>
      <c r="AP848" s="55"/>
      <c r="AQ848" s="55"/>
      <c r="AR848" s="59"/>
      <c r="AS848" s="59"/>
      <c r="AT848" s="56"/>
      <c r="AU848" s="55"/>
      <c r="AV848" s="59"/>
      <c r="AW848" s="55"/>
    </row>
    <row r="849" spans="1:49" ht="25.5" customHeight="1" x14ac:dyDescent="0.3">
      <c r="A849" s="49"/>
      <c r="B849" s="50"/>
      <c r="C849" s="50"/>
      <c r="D849" s="50"/>
      <c r="E849" s="51"/>
      <c r="F849" s="52"/>
      <c r="G849" s="50"/>
      <c r="H849" s="53"/>
      <c r="I849" s="40"/>
      <c r="J849" s="54"/>
      <c r="K849" s="54"/>
      <c r="L849" s="55"/>
      <c r="M849" s="55"/>
      <c r="N849" s="55"/>
      <c r="O849" s="55"/>
      <c r="P849" s="55"/>
      <c r="Q849" s="55"/>
      <c r="R849" s="55"/>
      <c r="S849" s="56"/>
      <c r="T849" s="55"/>
      <c r="U849" s="55"/>
      <c r="V849" s="55"/>
      <c r="W849" s="57"/>
      <c r="X849" s="55"/>
      <c r="Y849" s="55"/>
      <c r="Z849" s="55"/>
      <c r="AA849" s="55"/>
      <c r="AB849" s="55"/>
      <c r="AC849" s="55"/>
      <c r="AD849" s="58"/>
      <c r="AE849" s="55"/>
      <c r="AF849" s="55"/>
      <c r="AG849" s="55"/>
      <c r="AH849" s="55"/>
      <c r="AI849" s="55"/>
      <c r="AJ849" s="58"/>
      <c r="AK849" s="58"/>
      <c r="AL849" s="55"/>
      <c r="AM849" s="55"/>
      <c r="AN849" s="58"/>
      <c r="AO849" s="55"/>
      <c r="AP849" s="55"/>
      <c r="AQ849" s="55"/>
      <c r="AR849" s="59"/>
      <c r="AS849" s="59"/>
      <c r="AT849" s="56"/>
      <c r="AU849" s="55"/>
      <c r="AV849" s="59"/>
      <c r="AW849" s="55"/>
    </row>
    <row r="850" spans="1:49" ht="25.5" customHeight="1" x14ac:dyDescent="0.3">
      <c r="A850" s="49"/>
      <c r="B850" s="50"/>
      <c r="C850" s="50"/>
      <c r="D850" s="50"/>
      <c r="E850" s="51"/>
      <c r="F850" s="52"/>
      <c r="G850" s="50"/>
      <c r="H850" s="53"/>
      <c r="I850" s="40"/>
      <c r="J850" s="54"/>
      <c r="K850" s="54"/>
      <c r="L850" s="55"/>
      <c r="M850" s="55"/>
      <c r="N850" s="55"/>
      <c r="O850" s="55"/>
      <c r="P850" s="55"/>
      <c r="Q850" s="55"/>
      <c r="R850" s="55"/>
      <c r="S850" s="56"/>
      <c r="T850" s="55"/>
      <c r="U850" s="55"/>
      <c r="V850" s="55"/>
      <c r="W850" s="57"/>
      <c r="X850" s="55"/>
      <c r="Y850" s="55"/>
      <c r="Z850" s="55"/>
      <c r="AA850" s="55"/>
      <c r="AB850" s="55"/>
      <c r="AC850" s="55"/>
      <c r="AD850" s="58"/>
      <c r="AE850" s="55"/>
      <c r="AF850" s="55"/>
      <c r="AG850" s="55"/>
      <c r="AH850" s="55"/>
      <c r="AI850" s="55"/>
      <c r="AJ850" s="58"/>
      <c r="AK850" s="58"/>
      <c r="AL850" s="55"/>
      <c r="AM850" s="55"/>
      <c r="AN850" s="58"/>
      <c r="AO850" s="55"/>
      <c r="AP850" s="55"/>
      <c r="AQ850" s="55"/>
      <c r="AR850" s="59"/>
      <c r="AS850" s="59"/>
      <c r="AT850" s="56"/>
      <c r="AU850" s="55"/>
      <c r="AV850" s="59"/>
      <c r="AW850" s="55"/>
    </row>
    <row r="851" spans="1:49" ht="25.5" customHeight="1" x14ac:dyDescent="0.3">
      <c r="A851" s="49"/>
      <c r="B851" s="50"/>
      <c r="C851" s="50"/>
      <c r="D851" s="50"/>
      <c r="E851" s="51"/>
      <c r="F851" s="52"/>
      <c r="G851" s="50"/>
      <c r="H851" s="53"/>
      <c r="I851" s="40"/>
      <c r="J851" s="54"/>
      <c r="K851" s="54"/>
      <c r="L851" s="55"/>
      <c r="M851" s="55"/>
      <c r="N851" s="55"/>
      <c r="O851" s="55"/>
      <c r="P851" s="55"/>
      <c r="Q851" s="55"/>
      <c r="R851" s="55"/>
      <c r="S851" s="56"/>
      <c r="T851" s="55"/>
      <c r="U851" s="55"/>
      <c r="V851" s="55"/>
      <c r="W851" s="57"/>
      <c r="X851" s="55"/>
      <c r="Y851" s="55"/>
      <c r="Z851" s="55"/>
      <c r="AA851" s="55"/>
      <c r="AB851" s="55"/>
      <c r="AC851" s="55"/>
      <c r="AD851" s="58"/>
      <c r="AE851" s="55"/>
      <c r="AF851" s="55"/>
      <c r="AG851" s="55"/>
      <c r="AH851" s="55"/>
      <c r="AI851" s="55"/>
      <c r="AJ851" s="58"/>
      <c r="AK851" s="58"/>
      <c r="AL851" s="55"/>
      <c r="AM851" s="55"/>
      <c r="AN851" s="58"/>
      <c r="AO851" s="55"/>
      <c r="AP851" s="55"/>
      <c r="AQ851" s="55"/>
      <c r="AR851" s="59"/>
      <c r="AS851" s="59"/>
      <c r="AT851" s="56"/>
      <c r="AU851" s="55"/>
      <c r="AV851" s="59"/>
      <c r="AW851" s="55"/>
    </row>
    <row r="852" spans="1:49" ht="25.5" customHeight="1" x14ac:dyDescent="0.3">
      <c r="A852" s="49"/>
      <c r="B852" s="50"/>
      <c r="C852" s="50"/>
      <c r="D852" s="50"/>
      <c r="E852" s="51"/>
      <c r="F852" s="52"/>
      <c r="G852" s="50"/>
      <c r="H852" s="53"/>
      <c r="I852" s="40"/>
      <c r="J852" s="54"/>
      <c r="K852" s="54"/>
      <c r="L852" s="55"/>
      <c r="M852" s="55"/>
      <c r="N852" s="55"/>
      <c r="O852" s="55"/>
      <c r="P852" s="55"/>
      <c r="Q852" s="55"/>
      <c r="R852" s="55"/>
      <c r="S852" s="56"/>
      <c r="T852" s="55"/>
      <c r="U852" s="55"/>
      <c r="V852" s="55"/>
      <c r="W852" s="57"/>
      <c r="X852" s="55"/>
      <c r="Y852" s="55"/>
      <c r="Z852" s="55"/>
      <c r="AA852" s="55"/>
      <c r="AB852" s="55"/>
      <c r="AC852" s="55"/>
      <c r="AD852" s="58"/>
      <c r="AE852" s="55"/>
      <c r="AF852" s="55"/>
      <c r="AG852" s="55"/>
      <c r="AH852" s="55"/>
      <c r="AI852" s="55"/>
      <c r="AJ852" s="58"/>
      <c r="AK852" s="58"/>
      <c r="AL852" s="55"/>
      <c r="AM852" s="55"/>
      <c r="AN852" s="58"/>
      <c r="AO852" s="55"/>
      <c r="AP852" s="55"/>
      <c r="AQ852" s="55"/>
      <c r="AR852" s="59"/>
      <c r="AS852" s="59"/>
      <c r="AT852" s="56"/>
      <c r="AU852" s="55"/>
      <c r="AV852" s="59"/>
      <c r="AW852" s="55"/>
    </row>
    <row r="853" spans="1:49" ht="25.5" customHeight="1" x14ac:dyDescent="0.3">
      <c r="A853" s="49"/>
      <c r="B853" s="50"/>
      <c r="C853" s="50"/>
      <c r="D853" s="50"/>
      <c r="E853" s="51"/>
      <c r="F853" s="52"/>
      <c r="G853" s="50"/>
      <c r="H853" s="53"/>
      <c r="I853" s="40"/>
      <c r="J853" s="54"/>
      <c r="K853" s="54"/>
      <c r="L853" s="55"/>
      <c r="M853" s="55"/>
      <c r="N853" s="55"/>
      <c r="O853" s="55"/>
      <c r="P853" s="55"/>
      <c r="Q853" s="55"/>
      <c r="R853" s="55"/>
      <c r="S853" s="56"/>
      <c r="T853" s="55"/>
      <c r="U853" s="55"/>
      <c r="V853" s="55"/>
      <c r="W853" s="57"/>
      <c r="X853" s="55"/>
      <c r="Y853" s="55"/>
      <c r="Z853" s="55"/>
      <c r="AA853" s="55"/>
      <c r="AB853" s="55"/>
      <c r="AC853" s="55"/>
      <c r="AD853" s="58"/>
      <c r="AE853" s="55"/>
      <c r="AF853" s="55"/>
      <c r="AG853" s="55"/>
      <c r="AH853" s="55"/>
      <c r="AI853" s="55"/>
      <c r="AJ853" s="58"/>
      <c r="AK853" s="58"/>
      <c r="AL853" s="55"/>
      <c r="AM853" s="55"/>
      <c r="AN853" s="58"/>
      <c r="AO853" s="55"/>
      <c r="AP853" s="55"/>
      <c r="AQ853" s="55"/>
      <c r="AR853" s="59"/>
      <c r="AS853" s="59"/>
      <c r="AT853" s="56"/>
      <c r="AU853" s="55"/>
      <c r="AV853" s="59"/>
      <c r="AW853" s="55"/>
    </row>
    <row r="854" spans="1:49" ht="25.5" customHeight="1" x14ac:dyDescent="0.3">
      <c r="A854" s="49"/>
      <c r="B854" s="50"/>
      <c r="C854" s="50"/>
      <c r="D854" s="50"/>
      <c r="E854" s="51"/>
      <c r="F854" s="52"/>
      <c r="G854" s="50"/>
      <c r="H854" s="53"/>
      <c r="I854" s="40"/>
      <c r="J854" s="54"/>
      <c r="K854" s="54"/>
      <c r="L854" s="55"/>
      <c r="M854" s="55"/>
      <c r="N854" s="55"/>
      <c r="O854" s="55"/>
      <c r="P854" s="55"/>
      <c r="Q854" s="55"/>
      <c r="R854" s="55"/>
      <c r="S854" s="56"/>
      <c r="T854" s="55"/>
      <c r="U854" s="55"/>
      <c r="V854" s="55"/>
      <c r="W854" s="57"/>
      <c r="X854" s="55"/>
      <c r="Y854" s="55"/>
      <c r="Z854" s="55"/>
      <c r="AA854" s="55"/>
      <c r="AB854" s="55"/>
      <c r="AC854" s="55"/>
      <c r="AD854" s="58"/>
      <c r="AE854" s="55"/>
      <c r="AF854" s="55"/>
      <c r="AG854" s="55"/>
      <c r="AH854" s="55"/>
      <c r="AI854" s="55"/>
      <c r="AJ854" s="58"/>
      <c r="AK854" s="58"/>
      <c r="AL854" s="55"/>
      <c r="AM854" s="55"/>
      <c r="AN854" s="58"/>
      <c r="AO854" s="55"/>
      <c r="AP854" s="55"/>
      <c r="AQ854" s="55"/>
      <c r="AR854" s="59"/>
      <c r="AS854" s="59"/>
      <c r="AT854" s="56"/>
      <c r="AU854" s="55"/>
      <c r="AV854" s="59"/>
      <c r="AW854" s="55"/>
    </row>
    <row r="855" spans="1:49" ht="25.5" customHeight="1" x14ac:dyDescent="0.3">
      <c r="A855" s="49"/>
      <c r="B855" s="50"/>
      <c r="C855" s="50"/>
      <c r="D855" s="50"/>
      <c r="E855" s="51"/>
      <c r="F855" s="52"/>
      <c r="G855" s="50"/>
      <c r="H855" s="53"/>
      <c r="I855" s="40"/>
      <c r="J855" s="54"/>
      <c r="K855" s="54"/>
      <c r="L855" s="55"/>
      <c r="M855" s="55"/>
      <c r="N855" s="55"/>
      <c r="O855" s="55"/>
      <c r="P855" s="55"/>
      <c r="Q855" s="55"/>
      <c r="R855" s="55"/>
      <c r="S855" s="56"/>
      <c r="T855" s="55"/>
      <c r="U855" s="55"/>
      <c r="V855" s="55"/>
      <c r="W855" s="57"/>
      <c r="X855" s="55"/>
      <c r="Y855" s="55"/>
      <c r="Z855" s="55"/>
      <c r="AA855" s="55"/>
      <c r="AB855" s="55"/>
      <c r="AC855" s="55"/>
      <c r="AD855" s="58"/>
      <c r="AE855" s="55"/>
      <c r="AF855" s="55"/>
      <c r="AG855" s="55"/>
      <c r="AH855" s="55"/>
      <c r="AI855" s="55"/>
      <c r="AJ855" s="58"/>
      <c r="AK855" s="58"/>
      <c r="AL855" s="55"/>
      <c r="AM855" s="55"/>
      <c r="AN855" s="58"/>
      <c r="AO855" s="55"/>
      <c r="AP855" s="55"/>
      <c r="AQ855" s="55"/>
      <c r="AR855" s="59"/>
      <c r="AS855" s="59"/>
      <c r="AT855" s="56"/>
      <c r="AU855" s="55"/>
      <c r="AV855" s="59"/>
      <c r="AW855" s="55"/>
    </row>
    <row r="856" spans="1:49" ht="25.5" customHeight="1" x14ac:dyDescent="0.3">
      <c r="A856" s="49"/>
      <c r="B856" s="50"/>
      <c r="C856" s="50"/>
      <c r="D856" s="50"/>
      <c r="E856" s="51"/>
      <c r="F856" s="52"/>
      <c r="G856" s="50"/>
      <c r="H856" s="53"/>
      <c r="I856" s="40"/>
      <c r="J856" s="54"/>
      <c r="K856" s="54"/>
      <c r="L856" s="55"/>
      <c r="M856" s="55"/>
      <c r="N856" s="55"/>
      <c r="O856" s="55"/>
      <c r="P856" s="55"/>
      <c r="Q856" s="55"/>
      <c r="R856" s="55"/>
      <c r="S856" s="56"/>
      <c r="T856" s="55"/>
      <c r="U856" s="55"/>
      <c r="V856" s="55"/>
      <c r="W856" s="57"/>
      <c r="X856" s="55"/>
      <c r="Y856" s="55"/>
      <c r="Z856" s="55"/>
      <c r="AA856" s="55"/>
      <c r="AB856" s="55"/>
      <c r="AC856" s="55"/>
      <c r="AD856" s="58"/>
      <c r="AE856" s="55"/>
      <c r="AF856" s="55"/>
      <c r="AG856" s="55"/>
      <c r="AH856" s="55"/>
      <c r="AI856" s="55"/>
      <c r="AJ856" s="58"/>
      <c r="AK856" s="58"/>
      <c r="AL856" s="55"/>
      <c r="AM856" s="55"/>
      <c r="AN856" s="58"/>
      <c r="AO856" s="55"/>
      <c r="AP856" s="55"/>
      <c r="AQ856" s="55"/>
      <c r="AR856" s="59"/>
      <c r="AS856" s="59"/>
      <c r="AT856" s="56"/>
      <c r="AU856" s="55"/>
      <c r="AV856" s="59"/>
      <c r="AW856" s="55"/>
    </row>
    <row r="857" spans="1:49" ht="25.5" customHeight="1" x14ac:dyDescent="0.3">
      <c r="A857" s="49"/>
      <c r="B857" s="50"/>
      <c r="C857" s="50"/>
      <c r="D857" s="50"/>
      <c r="E857" s="51"/>
      <c r="F857" s="52"/>
      <c r="G857" s="50"/>
      <c r="H857" s="53"/>
      <c r="I857" s="40"/>
      <c r="J857" s="54"/>
      <c r="K857" s="54"/>
      <c r="L857" s="55"/>
      <c r="M857" s="55"/>
      <c r="N857" s="55"/>
      <c r="O857" s="55"/>
      <c r="P857" s="55"/>
      <c r="Q857" s="55"/>
      <c r="R857" s="55"/>
      <c r="S857" s="56"/>
      <c r="T857" s="55"/>
      <c r="U857" s="55"/>
      <c r="V857" s="55"/>
      <c r="W857" s="57"/>
      <c r="X857" s="55"/>
      <c r="Y857" s="55"/>
      <c r="Z857" s="55"/>
      <c r="AA857" s="55"/>
      <c r="AB857" s="55"/>
      <c r="AC857" s="55"/>
      <c r="AD857" s="58"/>
      <c r="AE857" s="55"/>
      <c r="AF857" s="55"/>
      <c r="AG857" s="55"/>
      <c r="AH857" s="55"/>
      <c r="AI857" s="55"/>
      <c r="AJ857" s="58"/>
      <c r="AK857" s="58"/>
      <c r="AL857" s="55"/>
      <c r="AM857" s="55"/>
      <c r="AN857" s="58"/>
      <c r="AO857" s="55"/>
      <c r="AP857" s="55"/>
      <c r="AQ857" s="55"/>
      <c r="AR857" s="59"/>
      <c r="AS857" s="59"/>
      <c r="AT857" s="56"/>
      <c r="AU857" s="55"/>
      <c r="AV857" s="59"/>
      <c r="AW857" s="55"/>
    </row>
    <row r="858" spans="1:49" ht="25.5" customHeight="1" x14ac:dyDescent="0.3">
      <c r="A858" s="49"/>
      <c r="B858" s="50"/>
      <c r="C858" s="50"/>
      <c r="D858" s="50"/>
      <c r="E858" s="51"/>
      <c r="F858" s="52"/>
      <c r="G858" s="50"/>
      <c r="H858" s="53"/>
      <c r="I858" s="40"/>
      <c r="J858" s="54"/>
      <c r="K858" s="54"/>
      <c r="L858" s="55"/>
      <c r="M858" s="55"/>
      <c r="N858" s="55"/>
      <c r="O858" s="55"/>
      <c r="P858" s="55"/>
      <c r="Q858" s="55"/>
      <c r="R858" s="55"/>
      <c r="S858" s="56"/>
      <c r="T858" s="55"/>
      <c r="U858" s="55"/>
      <c r="V858" s="55"/>
      <c r="W858" s="57"/>
      <c r="X858" s="55"/>
      <c r="Y858" s="55"/>
      <c r="Z858" s="55"/>
      <c r="AA858" s="55"/>
      <c r="AB858" s="55"/>
      <c r="AC858" s="55"/>
      <c r="AD858" s="58"/>
      <c r="AE858" s="55"/>
      <c r="AF858" s="55"/>
      <c r="AG858" s="55"/>
      <c r="AH858" s="55"/>
      <c r="AI858" s="55"/>
      <c r="AJ858" s="58"/>
      <c r="AK858" s="58"/>
      <c r="AL858" s="55"/>
      <c r="AM858" s="55"/>
      <c r="AN858" s="58"/>
      <c r="AO858" s="55"/>
      <c r="AP858" s="55"/>
      <c r="AQ858" s="55"/>
      <c r="AR858" s="59"/>
      <c r="AS858" s="59"/>
      <c r="AT858" s="56"/>
      <c r="AU858" s="55"/>
      <c r="AV858" s="59"/>
      <c r="AW858" s="55"/>
    </row>
    <row r="859" spans="1:49" ht="25.5" customHeight="1" x14ac:dyDescent="0.3">
      <c r="A859" s="49"/>
      <c r="B859" s="50"/>
      <c r="C859" s="50"/>
      <c r="D859" s="50"/>
      <c r="E859" s="51"/>
      <c r="F859" s="52"/>
      <c r="G859" s="50"/>
      <c r="H859" s="53"/>
      <c r="I859" s="40"/>
      <c r="J859" s="54"/>
      <c r="K859" s="54"/>
      <c r="L859" s="55"/>
      <c r="M859" s="55"/>
      <c r="N859" s="55"/>
      <c r="O859" s="55"/>
      <c r="P859" s="55"/>
      <c r="Q859" s="55"/>
      <c r="R859" s="55"/>
      <c r="S859" s="56"/>
      <c r="T859" s="55"/>
      <c r="U859" s="55"/>
      <c r="V859" s="55"/>
      <c r="W859" s="57"/>
      <c r="X859" s="55"/>
      <c r="Y859" s="55"/>
      <c r="Z859" s="55"/>
      <c r="AA859" s="55"/>
      <c r="AB859" s="55"/>
      <c r="AC859" s="55"/>
      <c r="AD859" s="58"/>
      <c r="AE859" s="55"/>
      <c r="AF859" s="55"/>
      <c r="AG859" s="55"/>
      <c r="AH859" s="55"/>
      <c r="AI859" s="55"/>
      <c r="AJ859" s="58"/>
      <c r="AK859" s="58"/>
      <c r="AL859" s="55"/>
      <c r="AM859" s="55"/>
      <c r="AN859" s="58"/>
      <c r="AO859" s="55"/>
      <c r="AP859" s="55"/>
      <c r="AQ859" s="55"/>
      <c r="AR859" s="59"/>
      <c r="AS859" s="59"/>
      <c r="AT859" s="56"/>
      <c r="AU859" s="55"/>
      <c r="AV859" s="59"/>
      <c r="AW859" s="55"/>
    </row>
    <row r="860" spans="1:49" ht="25.5" customHeight="1" x14ac:dyDescent="0.3">
      <c r="A860" s="49"/>
      <c r="B860" s="50"/>
      <c r="C860" s="50"/>
      <c r="D860" s="50"/>
      <c r="E860" s="51"/>
      <c r="F860" s="52"/>
      <c r="G860" s="50"/>
      <c r="H860" s="53"/>
      <c r="I860" s="40"/>
      <c r="J860" s="54"/>
      <c r="K860" s="54"/>
      <c r="L860" s="55"/>
      <c r="M860" s="55"/>
      <c r="N860" s="55"/>
      <c r="O860" s="55"/>
      <c r="P860" s="55"/>
      <c r="Q860" s="55"/>
      <c r="R860" s="55"/>
      <c r="S860" s="56"/>
      <c r="T860" s="55"/>
      <c r="U860" s="55"/>
      <c r="V860" s="55"/>
      <c r="W860" s="57"/>
      <c r="X860" s="55"/>
      <c r="Y860" s="55"/>
      <c r="Z860" s="55"/>
      <c r="AA860" s="55"/>
      <c r="AB860" s="55"/>
      <c r="AC860" s="55"/>
      <c r="AD860" s="58"/>
      <c r="AE860" s="55"/>
      <c r="AF860" s="55"/>
      <c r="AG860" s="55"/>
      <c r="AH860" s="55"/>
      <c r="AI860" s="55"/>
      <c r="AJ860" s="58"/>
      <c r="AK860" s="58"/>
      <c r="AL860" s="55"/>
      <c r="AM860" s="55"/>
      <c r="AN860" s="58"/>
      <c r="AO860" s="55"/>
      <c r="AP860" s="55"/>
      <c r="AQ860" s="55"/>
      <c r="AR860" s="59"/>
      <c r="AS860" s="59"/>
      <c r="AT860" s="56"/>
      <c r="AU860" s="55"/>
      <c r="AV860" s="59"/>
      <c r="AW860" s="55"/>
    </row>
    <row r="861" spans="1:49" ht="25.5" customHeight="1" x14ac:dyDescent="0.3">
      <c r="A861" s="49"/>
      <c r="B861" s="50"/>
      <c r="C861" s="50"/>
      <c r="D861" s="50"/>
      <c r="E861" s="51"/>
      <c r="F861" s="52"/>
      <c r="G861" s="50"/>
      <c r="H861" s="53"/>
      <c r="I861" s="40"/>
      <c r="J861" s="54"/>
      <c r="K861" s="54"/>
      <c r="L861" s="55"/>
      <c r="M861" s="55"/>
      <c r="N861" s="55"/>
      <c r="O861" s="55"/>
      <c r="P861" s="55"/>
      <c r="Q861" s="55"/>
      <c r="R861" s="55"/>
      <c r="S861" s="56"/>
      <c r="T861" s="55"/>
      <c r="U861" s="55"/>
      <c r="V861" s="55"/>
      <c r="W861" s="57"/>
      <c r="X861" s="55"/>
      <c r="Y861" s="55"/>
      <c r="Z861" s="55"/>
      <c r="AA861" s="55"/>
      <c r="AB861" s="55"/>
      <c r="AC861" s="55"/>
      <c r="AD861" s="58"/>
      <c r="AE861" s="55"/>
      <c r="AF861" s="55"/>
      <c r="AG861" s="55"/>
      <c r="AH861" s="55"/>
      <c r="AI861" s="55"/>
      <c r="AJ861" s="58"/>
      <c r="AK861" s="58"/>
      <c r="AL861" s="55"/>
      <c r="AM861" s="55"/>
      <c r="AN861" s="58"/>
      <c r="AO861" s="55"/>
      <c r="AP861" s="55"/>
      <c r="AQ861" s="55"/>
      <c r="AR861" s="59"/>
      <c r="AS861" s="59"/>
      <c r="AT861" s="56"/>
      <c r="AU861" s="55"/>
      <c r="AV861" s="59"/>
      <c r="AW861" s="55"/>
    </row>
    <row r="862" spans="1:49" ht="25.5" customHeight="1" x14ac:dyDescent="0.3">
      <c r="A862" s="49"/>
      <c r="B862" s="50"/>
      <c r="C862" s="50"/>
      <c r="D862" s="50"/>
      <c r="E862" s="51"/>
      <c r="F862" s="52"/>
      <c r="G862" s="50"/>
      <c r="H862" s="53"/>
      <c r="I862" s="40"/>
      <c r="J862" s="54"/>
      <c r="K862" s="54"/>
      <c r="L862" s="55"/>
      <c r="M862" s="55"/>
      <c r="N862" s="55"/>
      <c r="O862" s="55"/>
      <c r="P862" s="55"/>
      <c r="Q862" s="55"/>
      <c r="R862" s="55"/>
      <c r="S862" s="56"/>
      <c r="T862" s="55"/>
      <c r="U862" s="55"/>
      <c r="V862" s="55"/>
      <c r="W862" s="57"/>
      <c r="X862" s="55"/>
      <c r="Y862" s="55"/>
      <c r="Z862" s="55"/>
      <c r="AA862" s="55"/>
      <c r="AB862" s="55"/>
      <c r="AC862" s="55"/>
      <c r="AD862" s="58"/>
      <c r="AE862" s="55"/>
      <c r="AF862" s="55"/>
      <c r="AG862" s="55"/>
      <c r="AH862" s="55"/>
      <c r="AI862" s="55"/>
      <c r="AJ862" s="58"/>
      <c r="AK862" s="58"/>
      <c r="AL862" s="55"/>
      <c r="AM862" s="55"/>
      <c r="AN862" s="58"/>
      <c r="AO862" s="55"/>
      <c r="AP862" s="55"/>
      <c r="AQ862" s="55"/>
      <c r="AR862" s="59"/>
      <c r="AS862" s="59"/>
      <c r="AT862" s="56"/>
      <c r="AU862" s="55"/>
      <c r="AV862" s="59"/>
      <c r="AW862" s="55"/>
    </row>
    <row r="863" spans="1:49" ht="25.5" customHeight="1" x14ac:dyDescent="0.3">
      <c r="A863" s="49"/>
      <c r="B863" s="50"/>
      <c r="C863" s="50"/>
      <c r="D863" s="50"/>
      <c r="E863" s="51"/>
      <c r="F863" s="52"/>
      <c r="G863" s="50"/>
      <c r="H863" s="53"/>
      <c r="I863" s="40"/>
      <c r="J863" s="54"/>
      <c r="K863" s="54"/>
      <c r="L863" s="55"/>
      <c r="M863" s="55"/>
      <c r="N863" s="55"/>
      <c r="O863" s="55"/>
      <c r="P863" s="55"/>
      <c r="Q863" s="55"/>
      <c r="R863" s="55"/>
      <c r="S863" s="56"/>
      <c r="T863" s="55"/>
      <c r="U863" s="55"/>
      <c r="V863" s="55"/>
      <c r="W863" s="57"/>
      <c r="X863" s="55"/>
      <c r="Y863" s="55"/>
      <c r="Z863" s="55"/>
      <c r="AA863" s="55"/>
      <c r="AB863" s="55"/>
      <c r="AC863" s="55"/>
      <c r="AD863" s="58"/>
      <c r="AE863" s="55"/>
      <c r="AF863" s="55"/>
      <c r="AG863" s="55"/>
      <c r="AH863" s="55"/>
      <c r="AI863" s="55"/>
      <c r="AJ863" s="58"/>
      <c r="AK863" s="58"/>
      <c r="AL863" s="55"/>
      <c r="AM863" s="55"/>
      <c r="AN863" s="58"/>
      <c r="AO863" s="55"/>
      <c r="AP863" s="55"/>
      <c r="AQ863" s="55"/>
      <c r="AR863" s="59"/>
      <c r="AS863" s="59"/>
      <c r="AT863" s="56"/>
      <c r="AU863" s="55"/>
      <c r="AV863" s="59"/>
      <c r="AW863" s="55"/>
    </row>
    <row r="864" spans="1:49" ht="25.5" customHeight="1" x14ac:dyDescent="0.3">
      <c r="A864" s="49"/>
      <c r="B864" s="50"/>
      <c r="C864" s="50"/>
      <c r="D864" s="50"/>
      <c r="E864" s="51"/>
      <c r="F864" s="52"/>
      <c r="G864" s="50"/>
      <c r="H864" s="53"/>
      <c r="I864" s="40"/>
      <c r="J864" s="54"/>
      <c r="K864" s="54"/>
      <c r="L864" s="55"/>
      <c r="M864" s="55"/>
      <c r="N864" s="55"/>
      <c r="O864" s="55"/>
      <c r="P864" s="55"/>
      <c r="Q864" s="55"/>
      <c r="R864" s="55"/>
      <c r="S864" s="56"/>
      <c r="T864" s="55"/>
      <c r="U864" s="55"/>
      <c r="V864" s="55"/>
      <c r="W864" s="57"/>
      <c r="X864" s="55"/>
      <c r="Y864" s="55"/>
      <c r="Z864" s="55"/>
      <c r="AA864" s="55"/>
      <c r="AB864" s="55"/>
      <c r="AC864" s="55"/>
      <c r="AD864" s="58"/>
      <c r="AE864" s="55"/>
      <c r="AF864" s="55"/>
      <c r="AG864" s="55"/>
      <c r="AH864" s="55"/>
      <c r="AI864" s="55"/>
      <c r="AJ864" s="58"/>
      <c r="AK864" s="58"/>
      <c r="AL864" s="55"/>
      <c r="AM864" s="55"/>
      <c r="AN864" s="58"/>
      <c r="AO864" s="55"/>
      <c r="AP864" s="55"/>
      <c r="AQ864" s="55"/>
      <c r="AR864" s="59"/>
      <c r="AS864" s="59"/>
      <c r="AT864" s="56"/>
      <c r="AU864" s="55"/>
      <c r="AV864" s="59"/>
      <c r="AW864" s="55"/>
    </row>
    <row r="865" spans="1:49" ht="25.5" customHeight="1" x14ac:dyDescent="0.3">
      <c r="A865" s="49"/>
      <c r="B865" s="50"/>
      <c r="C865" s="50"/>
      <c r="D865" s="50"/>
      <c r="E865" s="51"/>
      <c r="F865" s="52"/>
      <c r="G865" s="50"/>
      <c r="H865" s="53"/>
      <c r="I865" s="40"/>
      <c r="J865" s="54"/>
      <c r="K865" s="54"/>
      <c r="L865" s="55"/>
      <c r="M865" s="55"/>
      <c r="N865" s="55"/>
      <c r="O865" s="55"/>
      <c r="P865" s="55"/>
      <c r="Q865" s="55"/>
      <c r="R865" s="55"/>
      <c r="S865" s="56"/>
      <c r="T865" s="55"/>
      <c r="U865" s="55"/>
      <c r="V865" s="55"/>
      <c r="W865" s="57"/>
      <c r="X865" s="55"/>
      <c r="Y865" s="55"/>
      <c r="Z865" s="55"/>
      <c r="AA865" s="55"/>
      <c r="AB865" s="55"/>
      <c r="AC865" s="55"/>
      <c r="AD865" s="58"/>
      <c r="AE865" s="55"/>
      <c r="AF865" s="55"/>
      <c r="AG865" s="55"/>
      <c r="AH865" s="55"/>
      <c r="AI865" s="55"/>
      <c r="AJ865" s="58"/>
      <c r="AK865" s="58"/>
      <c r="AL865" s="55"/>
      <c r="AM865" s="55"/>
      <c r="AN865" s="58"/>
      <c r="AO865" s="55"/>
      <c r="AP865" s="55"/>
      <c r="AQ865" s="55"/>
      <c r="AR865" s="59"/>
      <c r="AS865" s="59"/>
      <c r="AT865" s="56"/>
      <c r="AU865" s="55"/>
      <c r="AV865" s="59"/>
      <c r="AW865" s="55"/>
    </row>
    <row r="866" spans="1:49" ht="25.5" customHeight="1" x14ac:dyDescent="0.3">
      <c r="A866" s="49"/>
      <c r="B866" s="50"/>
      <c r="C866" s="50"/>
      <c r="D866" s="50"/>
      <c r="E866" s="51"/>
      <c r="F866" s="52"/>
      <c r="G866" s="50"/>
      <c r="H866" s="53"/>
      <c r="I866" s="40"/>
      <c r="J866" s="54"/>
      <c r="K866" s="54"/>
      <c r="L866" s="55"/>
      <c r="M866" s="55"/>
      <c r="N866" s="55"/>
      <c r="O866" s="55"/>
      <c r="P866" s="55"/>
      <c r="Q866" s="55"/>
      <c r="R866" s="55"/>
      <c r="S866" s="56"/>
      <c r="T866" s="55"/>
      <c r="U866" s="55"/>
      <c r="V866" s="55"/>
      <c r="W866" s="57"/>
      <c r="X866" s="55"/>
      <c r="Y866" s="55"/>
      <c r="Z866" s="55"/>
      <c r="AA866" s="55"/>
      <c r="AB866" s="55"/>
      <c r="AC866" s="55"/>
      <c r="AD866" s="58"/>
      <c r="AE866" s="55"/>
      <c r="AF866" s="55"/>
      <c r="AG866" s="55"/>
      <c r="AH866" s="55"/>
      <c r="AI866" s="55"/>
      <c r="AJ866" s="58"/>
      <c r="AK866" s="58"/>
      <c r="AL866" s="55"/>
      <c r="AM866" s="55"/>
      <c r="AN866" s="58"/>
      <c r="AO866" s="55"/>
      <c r="AP866" s="55"/>
      <c r="AQ866" s="55"/>
      <c r="AR866" s="59"/>
      <c r="AS866" s="59"/>
      <c r="AT866" s="56"/>
      <c r="AU866" s="55"/>
      <c r="AV866" s="59"/>
      <c r="AW866" s="55"/>
    </row>
    <row r="867" spans="1:49" ht="25.5" customHeight="1" x14ac:dyDescent="0.3">
      <c r="A867" s="49"/>
      <c r="B867" s="50"/>
      <c r="C867" s="50"/>
      <c r="D867" s="50"/>
      <c r="E867" s="51"/>
      <c r="F867" s="52"/>
      <c r="G867" s="50"/>
      <c r="H867" s="53"/>
      <c r="I867" s="40"/>
      <c r="J867" s="54"/>
      <c r="K867" s="54"/>
      <c r="L867" s="55"/>
      <c r="M867" s="55"/>
      <c r="N867" s="55"/>
      <c r="O867" s="55"/>
      <c r="P867" s="55"/>
      <c r="Q867" s="55"/>
      <c r="R867" s="55"/>
      <c r="S867" s="56"/>
      <c r="T867" s="55"/>
      <c r="U867" s="55"/>
      <c r="V867" s="55"/>
      <c r="W867" s="57"/>
      <c r="X867" s="55"/>
      <c r="Y867" s="55"/>
      <c r="Z867" s="55"/>
      <c r="AA867" s="55"/>
      <c r="AB867" s="55"/>
      <c r="AC867" s="55"/>
      <c r="AD867" s="58"/>
      <c r="AE867" s="55"/>
      <c r="AF867" s="55"/>
      <c r="AG867" s="55"/>
      <c r="AH867" s="55"/>
      <c r="AI867" s="55"/>
      <c r="AJ867" s="58"/>
      <c r="AK867" s="58"/>
      <c r="AL867" s="55"/>
      <c r="AM867" s="55"/>
      <c r="AN867" s="58"/>
      <c r="AO867" s="55"/>
      <c r="AP867" s="55"/>
      <c r="AQ867" s="55"/>
      <c r="AR867" s="59"/>
      <c r="AS867" s="59"/>
      <c r="AT867" s="56"/>
      <c r="AU867" s="55"/>
      <c r="AV867" s="59"/>
      <c r="AW867" s="55"/>
    </row>
    <row r="868" spans="1:49" ht="25.5" customHeight="1" x14ac:dyDescent="0.3">
      <c r="A868" s="49"/>
      <c r="B868" s="50"/>
      <c r="C868" s="50"/>
      <c r="D868" s="50"/>
      <c r="E868" s="51"/>
      <c r="F868" s="52"/>
      <c r="G868" s="50"/>
      <c r="H868" s="53"/>
      <c r="I868" s="40"/>
      <c r="J868" s="54"/>
      <c r="K868" s="54"/>
      <c r="L868" s="55"/>
      <c r="M868" s="55"/>
      <c r="N868" s="55"/>
      <c r="O868" s="55"/>
      <c r="P868" s="55"/>
      <c r="Q868" s="55"/>
      <c r="R868" s="55"/>
      <c r="S868" s="56"/>
      <c r="T868" s="55"/>
      <c r="U868" s="55"/>
      <c r="V868" s="55"/>
      <c r="W868" s="57"/>
      <c r="X868" s="55"/>
      <c r="Y868" s="55"/>
      <c r="Z868" s="55"/>
      <c r="AA868" s="55"/>
      <c r="AB868" s="55"/>
      <c r="AC868" s="55"/>
      <c r="AD868" s="58"/>
      <c r="AE868" s="55"/>
      <c r="AF868" s="55"/>
      <c r="AG868" s="55"/>
      <c r="AH868" s="55"/>
      <c r="AI868" s="55"/>
      <c r="AJ868" s="58"/>
      <c r="AK868" s="58"/>
      <c r="AL868" s="55"/>
      <c r="AM868" s="55"/>
      <c r="AN868" s="58"/>
      <c r="AO868" s="55"/>
      <c r="AP868" s="55"/>
      <c r="AQ868" s="55"/>
      <c r="AR868" s="59"/>
      <c r="AS868" s="59"/>
      <c r="AT868" s="56"/>
      <c r="AU868" s="55"/>
      <c r="AV868" s="59"/>
      <c r="AW868" s="55"/>
    </row>
    <row r="869" spans="1:49" ht="25.5" customHeight="1" x14ac:dyDescent="0.3">
      <c r="A869" s="49"/>
      <c r="B869" s="50"/>
      <c r="C869" s="50"/>
      <c r="D869" s="50"/>
      <c r="E869" s="51"/>
      <c r="F869" s="52"/>
      <c r="G869" s="50"/>
      <c r="H869" s="53"/>
      <c r="I869" s="40"/>
      <c r="J869" s="54"/>
      <c r="K869" s="54"/>
      <c r="L869" s="55"/>
      <c r="M869" s="55"/>
      <c r="N869" s="55"/>
      <c r="O869" s="55"/>
      <c r="P869" s="55"/>
      <c r="Q869" s="55"/>
      <c r="R869" s="55"/>
      <c r="S869" s="56"/>
      <c r="T869" s="55"/>
      <c r="U869" s="55"/>
      <c r="V869" s="55"/>
      <c r="W869" s="57"/>
      <c r="X869" s="55"/>
      <c r="Y869" s="55"/>
      <c r="Z869" s="55"/>
      <c r="AA869" s="55"/>
      <c r="AB869" s="55"/>
      <c r="AC869" s="55"/>
      <c r="AD869" s="58"/>
      <c r="AE869" s="55"/>
      <c r="AF869" s="55"/>
      <c r="AG869" s="55"/>
      <c r="AH869" s="55"/>
      <c r="AI869" s="55"/>
      <c r="AJ869" s="58"/>
      <c r="AK869" s="58"/>
      <c r="AL869" s="55"/>
      <c r="AM869" s="55"/>
      <c r="AN869" s="58"/>
      <c r="AO869" s="55"/>
      <c r="AP869" s="55"/>
      <c r="AQ869" s="55"/>
      <c r="AR869" s="59"/>
      <c r="AS869" s="59"/>
      <c r="AT869" s="56"/>
      <c r="AU869" s="55"/>
      <c r="AV869" s="59"/>
      <c r="AW869" s="55"/>
    </row>
    <row r="870" spans="1:49" ht="25.5" customHeight="1" x14ac:dyDescent="0.3">
      <c r="A870" s="49"/>
      <c r="B870" s="50"/>
      <c r="C870" s="50"/>
      <c r="D870" s="50"/>
      <c r="E870" s="51"/>
      <c r="F870" s="52"/>
      <c r="G870" s="50"/>
      <c r="H870" s="53"/>
      <c r="I870" s="40"/>
      <c r="J870" s="54"/>
      <c r="K870" s="54"/>
      <c r="L870" s="55"/>
      <c r="M870" s="55"/>
      <c r="N870" s="55"/>
      <c r="O870" s="55"/>
      <c r="P870" s="55"/>
      <c r="Q870" s="55"/>
      <c r="R870" s="55"/>
      <c r="S870" s="56"/>
      <c r="T870" s="55"/>
      <c r="U870" s="55"/>
      <c r="V870" s="55"/>
      <c r="W870" s="57"/>
      <c r="X870" s="55"/>
      <c r="Y870" s="55"/>
      <c r="Z870" s="55"/>
      <c r="AA870" s="55"/>
      <c r="AB870" s="55"/>
      <c r="AC870" s="55"/>
      <c r="AD870" s="58"/>
      <c r="AE870" s="55"/>
      <c r="AF870" s="55"/>
      <c r="AG870" s="55"/>
      <c r="AH870" s="55"/>
      <c r="AI870" s="55"/>
      <c r="AJ870" s="58"/>
      <c r="AK870" s="58"/>
      <c r="AL870" s="55"/>
      <c r="AM870" s="55"/>
      <c r="AN870" s="58"/>
      <c r="AO870" s="55"/>
      <c r="AP870" s="55"/>
      <c r="AQ870" s="55"/>
      <c r="AR870" s="59"/>
      <c r="AS870" s="59"/>
      <c r="AT870" s="56"/>
      <c r="AU870" s="55"/>
      <c r="AV870" s="59"/>
      <c r="AW870" s="55"/>
    </row>
    <row r="871" spans="1:49" ht="25.5" customHeight="1" x14ac:dyDescent="0.3">
      <c r="A871" s="49"/>
      <c r="B871" s="50"/>
      <c r="C871" s="50"/>
      <c r="D871" s="50"/>
      <c r="E871" s="51"/>
      <c r="F871" s="52"/>
      <c r="G871" s="50"/>
      <c r="H871" s="53"/>
      <c r="I871" s="40"/>
      <c r="J871" s="54"/>
      <c r="K871" s="54"/>
      <c r="L871" s="55"/>
      <c r="M871" s="55"/>
      <c r="N871" s="55"/>
      <c r="O871" s="55"/>
      <c r="P871" s="55"/>
      <c r="Q871" s="55"/>
      <c r="R871" s="55"/>
      <c r="S871" s="56"/>
      <c r="T871" s="55"/>
      <c r="U871" s="55"/>
      <c r="V871" s="55"/>
      <c r="W871" s="57"/>
      <c r="X871" s="55"/>
      <c r="Y871" s="55"/>
      <c r="Z871" s="55"/>
      <c r="AA871" s="55"/>
      <c r="AB871" s="55"/>
      <c r="AC871" s="55"/>
      <c r="AD871" s="58"/>
      <c r="AE871" s="55"/>
      <c r="AF871" s="55"/>
      <c r="AG871" s="55"/>
      <c r="AH871" s="55"/>
      <c r="AI871" s="55"/>
      <c r="AJ871" s="58"/>
      <c r="AK871" s="58"/>
      <c r="AL871" s="55"/>
      <c r="AM871" s="55"/>
      <c r="AN871" s="58"/>
      <c r="AO871" s="55"/>
      <c r="AP871" s="55"/>
      <c r="AQ871" s="55"/>
      <c r="AR871" s="59"/>
      <c r="AS871" s="59"/>
      <c r="AT871" s="56"/>
      <c r="AU871" s="55"/>
      <c r="AV871" s="59"/>
      <c r="AW871" s="55"/>
    </row>
    <row r="872" spans="1:49" ht="25.5" customHeight="1" x14ac:dyDescent="0.3">
      <c r="A872" s="49"/>
      <c r="B872" s="50"/>
      <c r="C872" s="50"/>
      <c r="D872" s="50"/>
      <c r="E872" s="51"/>
      <c r="F872" s="52"/>
      <c r="G872" s="50"/>
      <c r="H872" s="53"/>
      <c r="I872" s="40"/>
      <c r="J872" s="54"/>
      <c r="K872" s="54"/>
      <c r="L872" s="55"/>
      <c r="M872" s="55"/>
      <c r="N872" s="55"/>
      <c r="O872" s="55"/>
      <c r="P872" s="55"/>
      <c r="Q872" s="55"/>
      <c r="R872" s="55"/>
      <c r="S872" s="56"/>
      <c r="T872" s="55"/>
      <c r="U872" s="55"/>
      <c r="V872" s="55"/>
      <c r="W872" s="57"/>
      <c r="X872" s="55"/>
      <c r="Y872" s="55"/>
      <c r="Z872" s="55"/>
      <c r="AA872" s="55"/>
      <c r="AB872" s="55"/>
      <c r="AC872" s="55"/>
      <c r="AD872" s="58"/>
      <c r="AE872" s="55"/>
      <c r="AF872" s="55"/>
      <c r="AG872" s="55"/>
      <c r="AH872" s="55"/>
      <c r="AI872" s="55"/>
      <c r="AJ872" s="58"/>
      <c r="AK872" s="58"/>
      <c r="AL872" s="55"/>
      <c r="AM872" s="55"/>
      <c r="AN872" s="58"/>
      <c r="AO872" s="55"/>
      <c r="AP872" s="55"/>
      <c r="AQ872" s="55"/>
      <c r="AR872" s="59"/>
      <c r="AS872" s="59"/>
      <c r="AT872" s="56"/>
      <c r="AU872" s="55"/>
      <c r="AV872" s="59"/>
      <c r="AW872" s="55"/>
    </row>
    <row r="873" spans="1:49" ht="25.5" customHeight="1" x14ac:dyDescent="0.3">
      <c r="A873" s="49"/>
      <c r="B873" s="50"/>
      <c r="C873" s="50"/>
      <c r="D873" s="50"/>
      <c r="E873" s="51"/>
      <c r="F873" s="52"/>
      <c r="G873" s="50"/>
      <c r="H873" s="53"/>
      <c r="I873" s="40"/>
      <c r="J873" s="54"/>
      <c r="K873" s="54"/>
      <c r="L873" s="55"/>
      <c r="M873" s="55"/>
      <c r="N873" s="55"/>
      <c r="O873" s="55"/>
      <c r="P873" s="55"/>
      <c r="Q873" s="55"/>
      <c r="R873" s="55"/>
      <c r="S873" s="56"/>
      <c r="T873" s="55"/>
      <c r="U873" s="55"/>
      <c r="V873" s="55"/>
      <c r="W873" s="57"/>
      <c r="X873" s="55"/>
      <c r="Y873" s="55"/>
      <c r="Z873" s="55"/>
      <c r="AA873" s="55"/>
      <c r="AB873" s="55"/>
      <c r="AC873" s="55"/>
      <c r="AD873" s="58"/>
      <c r="AE873" s="55"/>
      <c r="AF873" s="55"/>
      <c r="AG873" s="55"/>
      <c r="AH873" s="55"/>
      <c r="AI873" s="55"/>
      <c r="AJ873" s="58"/>
      <c r="AK873" s="58"/>
      <c r="AL873" s="55"/>
      <c r="AM873" s="55"/>
      <c r="AN873" s="58"/>
      <c r="AO873" s="55"/>
      <c r="AP873" s="55"/>
      <c r="AQ873" s="55"/>
      <c r="AR873" s="59"/>
      <c r="AS873" s="59"/>
      <c r="AT873" s="56"/>
      <c r="AU873" s="55"/>
      <c r="AV873" s="59"/>
      <c r="AW873" s="55"/>
    </row>
    <row r="874" spans="1:49" ht="25.5" customHeight="1" x14ac:dyDescent="0.3">
      <c r="A874" s="49"/>
      <c r="B874" s="50"/>
      <c r="C874" s="50"/>
      <c r="D874" s="50"/>
      <c r="E874" s="51"/>
      <c r="F874" s="52"/>
      <c r="G874" s="50"/>
      <c r="H874" s="53"/>
      <c r="I874" s="40"/>
      <c r="J874" s="54"/>
      <c r="K874" s="54"/>
      <c r="L874" s="55"/>
      <c r="M874" s="55"/>
      <c r="N874" s="55"/>
      <c r="O874" s="55"/>
      <c r="P874" s="55"/>
      <c r="Q874" s="55"/>
      <c r="R874" s="55"/>
      <c r="S874" s="56"/>
      <c r="T874" s="55"/>
      <c r="U874" s="55"/>
      <c r="V874" s="55"/>
      <c r="W874" s="57"/>
      <c r="X874" s="55"/>
      <c r="Y874" s="55"/>
      <c r="Z874" s="55"/>
      <c r="AA874" s="55"/>
      <c r="AB874" s="55"/>
      <c r="AC874" s="55"/>
      <c r="AD874" s="58"/>
      <c r="AE874" s="55"/>
      <c r="AF874" s="55"/>
      <c r="AG874" s="55"/>
      <c r="AH874" s="55"/>
      <c r="AI874" s="55"/>
      <c r="AJ874" s="58"/>
      <c r="AK874" s="58"/>
      <c r="AL874" s="55"/>
      <c r="AM874" s="55"/>
      <c r="AN874" s="58"/>
      <c r="AO874" s="55"/>
      <c r="AP874" s="55"/>
      <c r="AQ874" s="55"/>
      <c r="AR874" s="59"/>
      <c r="AS874" s="59"/>
      <c r="AT874" s="56"/>
      <c r="AU874" s="55"/>
      <c r="AV874" s="59"/>
      <c r="AW874" s="55"/>
    </row>
    <row r="875" spans="1:49" ht="25.5" customHeight="1" x14ac:dyDescent="0.3">
      <c r="A875" s="49"/>
      <c r="B875" s="50"/>
      <c r="C875" s="50"/>
      <c r="D875" s="50"/>
      <c r="E875" s="51"/>
      <c r="F875" s="52"/>
      <c r="G875" s="50"/>
      <c r="H875" s="53"/>
      <c r="I875" s="40"/>
      <c r="J875" s="54"/>
      <c r="K875" s="54"/>
      <c r="L875" s="55"/>
      <c r="M875" s="55"/>
      <c r="N875" s="55"/>
      <c r="O875" s="55"/>
      <c r="P875" s="55"/>
      <c r="Q875" s="55"/>
      <c r="R875" s="55"/>
      <c r="S875" s="56"/>
      <c r="T875" s="55"/>
      <c r="U875" s="55"/>
      <c r="V875" s="55"/>
      <c r="W875" s="57"/>
      <c r="X875" s="55"/>
      <c r="Y875" s="55"/>
      <c r="Z875" s="55"/>
      <c r="AA875" s="55"/>
      <c r="AB875" s="55"/>
      <c r="AC875" s="55"/>
      <c r="AD875" s="58"/>
      <c r="AE875" s="55"/>
      <c r="AF875" s="55"/>
      <c r="AG875" s="55"/>
      <c r="AH875" s="55"/>
      <c r="AI875" s="55"/>
      <c r="AJ875" s="58"/>
      <c r="AK875" s="58"/>
      <c r="AL875" s="55"/>
      <c r="AM875" s="55"/>
      <c r="AN875" s="58"/>
      <c r="AO875" s="55"/>
      <c r="AP875" s="55"/>
      <c r="AQ875" s="55"/>
      <c r="AR875" s="59"/>
      <c r="AS875" s="59"/>
      <c r="AT875" s="56"/>
      <c r="AU875" s="55"/>
      <c r="AV875" s="59"/>
      <c r="AW875" s="55"/>
    </row>
    <row r="876" spans="1:49" ht="25.5" customHeight="1" x14ac:dyDescent="0.3">
      <c r="A876" s="49"/>
      <c r="B876" s="50"/>
      <c r="C876" s="50"/>
      <c r="D876" s="50"/>
      <c r="E876" s="51"/>
      <c r="F876" s="52"/>
      <c r="G876" s="50"/>
      <c r="H876" s="53"/>
      <c r="I876" s="40"/>
      <c r="J876" s="54"/>
      <c r="K876" s="54"/>
      <c r="L876" s="55"/>
      <c r="M876" s="55"/>
      <c r="N876" s="55"/>
      <c r="O876" s="55"/>
      <c r="P876" s="55"/>
      <c r="Q876" s="55"/>
      <c r="R876" s="55"/>
      <c r="S876" s="56"/>
      <c r="T876" s="55"/>
      <c r="U876" s="55"/>
      <c r="V876" s="55"/>
      <c r="W876" s="57"/>
      <c r="X876" s="55"/>
      <c r="Y876" s="55"/>
      <c r="Z876" s="55"/>
      <c r="AA876" s="55"/>
      <c r="AB876" s="55"/>
      <c r="AC876" s="55"/>
      <c r="AD876" s="58"/>
      <c r="AE876" s="55"/>
      <c r="AF876" s="55"/>
      <c r="AG876" s="55"/>
      <c r="AH876" s="55"/>
      <c r="AI876" s="55"/>
      <c r="AJ876" s="58"/>
      <c r="AK876" s="58"/>
      <c r="AL876" s="55"/>
      <c r="AM876" s="55"/>
      <c r="AN876" s="58"/>
      <c r="AO876" s="55"/>
      <c r="AP876" s="55"/>
      <c r="AQ876" s="55"/>
      <c r="AR876" s="59"/>
      <c r="AS876" s="59"/>
      <c r="AT876" s="56"/>
      <c r="AU876" s="55"/>
      <c r="AV876" s="59"/>
      <c r="AW876" s="55"/>
    </row>
    <row r="877" spans="1:49" ht="25.5" customHeight="1" x14ac:dyDescent="0.3">
      <c r="A877" s="49"/>
      <c r="B877" s="50"/>
      <c r="C877" s="50"/>
      <c r="D877" s="50"/>
      <c r="E877" s="51"/>
      <c r="F877" s="52"/>
      <c r="G877" s="50"/>
      <c r="H877" s="53"/>
      <c r="I877" s="40"/>
      <c r="J877" s="54"/>
      <c r="K877" s="54"/>
      <c r="L877" s="55"/>
      <c r="M877" s="55"/>
      <c r="N877" s="55"/>
      <c r="O877" s="55"/>
      <c r="P877" s="55"/>
      <c r="Q877" s="55"/>
      <c r="R877" s="55"/>
      <c r="S877" s="56"/>
      <c r="T877" s="55"/>
      <c r="U877" s="55"/>
      <c r="V877" s="55"/>
      <c r="W877" s="57"/>
      <c r="X877" s="55"/>
      <c r="Y877" s="55"/>
      <c r="Z877" s="55"/>
      <c r="AA877" s="55"/>
      <c r="AB877" s="55"/>
      <c r="AC877" s="55"/>
      <c r="AD877" s="58"/>
      <c r="AE877" s="55"/>
      <c r="AF877" s="55"/>
      <c r="AG877" s="55"/>
      <c r="AH877" s="55"/>
      <c r="AI877" s="55"/>
      <c r="AJ877" s="58"/>
      <c r="AK877" s="58"/>
      <c r="AL877" s="55"/>
      <c r="AM877" s="55"/>
      <c r="AN877" s="58"/>
      <c r="AO877" s="55"/>
      <c r="AP877" s="55"/>
      <c r="AQ877" s="55"/>
      <c r="AR877" s="59"/>
      <c r="AS877" s="59"/>
      <c r="AT877" s="56"/>
      <c r="AU877" s="55"/>
      <c r="AV877" s="59"/>
      <c r="AW877" s="55"/>
    </row>
    <row r="878" spans="1:49" ht="25.5" customHeight="1" x14ac:dyDescent="0.3">
      <c r="A878" s="49"/>
      <c r="B878" s="50"/>
      <c r="C878" s="50"/>
      <c r="D878" s="50"/>
      <c r="E878" s="51"/>
      <c r="F878" s="52"/>
      <c r="G878" s="50"/>
      <c r="H878" s="53"/>
      <c r="I878" s="40"/>
      <c r="J878" s="54"/>
      <c r="K878" s="54"/>
      <c r="L878" s="55"/>
      <c r="M878" s="55"/>
      <c r="N878" s="55"/>
      <c r="O878" s="55"/>
      <c r="P878" s="55"/>
      <c r="Q878" s="55"/>
      <c r="R878" s="55"/>
      <c r="S878" s="56"/>
      <c r="T878" s="55"/>
      <c r="U878" s="55"/>
      <c r="V878" s="55"/>
      <c r="W878" s="57"/>
      <c r="X878" s="55"/>
      <c r="Y878" s="55"/>
      <c r="Z878" s="55"/>
      <c r="AA878" s="55"/>
      <c r="AB878" s="55"/>
      <c r="AC878" s="55"/>
      <c r="AD878" s="58"/>
      <c r="AE878" s="55"/>
      <c r="AF878" s="55"/>
      <c r="AG878" s="55"/>
      <c r="AH878" s="55"/>
      <c r="AI878" s="55"/>
      <c r="AJ878" s="58"/>
      <c r="AK878" s="58"/>
      <c r="AL878" s="55"/>
      <c r="AM878" s="55"/>
      <c r="AN878" s="58"/>
      <c r="AO878" s="55"/>
      <c r="AP878" s="55"/>
      <c r="AQ878" s="55"/>
      <c r="AR878" s="59"/>
      <c r="AS878" s="59"/>
      <c r="AT878" s="56"/>
      <c r="AU878" s="55"/>
      <c r="AV878" s="59"/>
      <c r="AW878" s="55"/>
    </row>
    <row r="879" spans="1:49" ht="25.5" customHeight="1" x14ac:dyDescent="0.3">
      <c r="A879" s="49"/>
      <c r="B879" s="50"/>
      <c r="C879" s="50"/>
      <c r="D879" s="50"/>
      <c r="E879" s="51"/>
      <c r="F879" s="52"/>
      <c r="G879" s="50"/>
      <c r="H879" s="53"/>
      <c r="I879" s="40"/>
      <c r="J879" s="54"/>
      <c r="K879" s="54"/>
      <c r="L879" s="55"/>
      <c r="M879" s="55"/>
      <c r="N879" s="55"/>
      <c r="O879" s="55"/>
      <c r="P879" s="55"/>
      <c r="Q879" s="55"/>
      <c r="R879" s="55"/>
      <c r="S879" s="56"/>
      <c r="T879" s="55"/>
      <c r="U879" s="55"/>
      <c r="V879" s="55"/>
      <c r="W879" s="57"/>
      <c r="X879" s="55"/>
      <c r="Y879" s="55"/>
      <c r="Z879" s="55"/>
      <c r="AA879" s="55"/>
      <c r="AB879" s="55"/>
      <c r="AC879" s="55"/>
      <c r="AD879" s="58"/>
      <c r="AE879" s="55"/>
      <c r="AF879" s="55"/>
      <c r="AG879" s="55"/>
      <c r="AH879" s="55"/>
      <c r="AI879" s="55"/>
      <c r="AJ879" s="58"/>
      <c r="AK879" s="58"/>
      <c r="AL879" s="55"/>
      <c r="AM879" s="55"/>
      <c r="AN879" s="58"/>
      <c r="AO879" s="55"/>
      <c r="AP879" s="55"/>
      <c r="AQ879" s="55"/>
      <c r="AR879" s="59"/>
      <c r="AS879" s="59"/>
      <c r="AT879" s="56"/>
      <c r="AU879" s="55"/>
      <c r="AV879" s="59"/>
      <c r="AW879" s="55"/>
    </row>
    <row r="880" spans="1:49" ht="25.5" customHeight="1" x14ac:dyDescent="0.3">
      <c r="A880" s="49"/>
      <c r="B880" s="50"/>
      <c r="C880" s="50"/>
      <c r="D880" s="50"/>
      <c r="E880" s="51"/>
      <c r="F880" s="52"/>
      <c r="G880" s="50"/>
      <c r="H880" s="53"/>
      <c r="I880" s="40"/>
      <c r="J880" s="54"/>
      <c r="K880" s="54"/>
      <c r="L880" s="55"/>
      <c r="M880" s="55"/>
      <c r="N880" s="55"/>
      <c r="O880" s="55"/>
      <c r="P880" s="55"/>
      <c r="Q880" s="55"/>
      <c r="R880" s="55"/>
      <c r="S880" s="56"/>
      <c r="T880" s="55"/>
      <c r="U880" s="55"/>
      <c r="V880" s="55"/>
      <c r="W880" s="57"/>
      <c r="X880" s="55"/>
      <c r="Y880" s="55"/>
      <c r="Z880" s="55"/>
      <c r="AA880" s="55"/>
      <c r="AB880" s="55"/>
      <c r="AC880" s="55"/>
      <c r="AD880" s="58"/>
      <c r="AE880" s="55"/>
      <c r="AF880" s="55"/>
      <c r="AG880" s="55"/>
      <c r="AH880" s="55"/>
      <c r="AI880" s="55"/>
      <c r="AJ880" s="58"/>
      <c r="AK880" s="58"/>
      <c r="AL880" s="55"/>
      <c r="AM880" s="55"/>
      <c r="AN880" s="58"/>
      <c r="AO880" s="55"/>
      <c r="AP880" s="55"/>
      <c r="AQ880" s="55"/>
      <c r="AR880" s="59"/>
      <c r="AS880" s="59"/>
      <c r="AT880" s="56"/>
      <c r="AU880" s="55"/>
      <c r="AV880" s="59"/>
      <c r="AW880" s="55"/>
    </row>
    <row r="881" spans="1:49" ht="25.5" customHeight="1" x14ac:dyDescent="0.3">
      <c r="A881" s="49"/>
      <c r="B881" s="50"/>
      <c r="C881" s="50"/>
      <c r="D881" s="50"/>
      <c r="E881" s="51"/>
      <c r="F881" s="52"/>
      <c r="G881" s="50"/>
      <c r="H881" s="53"/>
      <c r="I881" s="40"/>
      <c r="J881" s="54"/>
      <c r="K881" s="54"/>
      <c r="L881" s="55"/>
      <c r="M881" s="55"/>
      <c r="N881" s="55"/>
      <c r="O881" s="55"/>
      <c r="P881" s="55"/>
      <c r="Q881" s="55"/>
      <c r="R881" s="55"/>
      <c r="S881" s="56"/>
      <c r="T881" s="55"/>
      <c r="U881" s="55"/>
      <c r="V881" s="55"/>
      <c r="W881" s="57"/>
      <c r="X881" s="55"/>
      <c r="Y881" s="55"/>
      <c r="Z881" s="55"/>
      <c r="AA881" s="55"/>
      <c r="AB881" s="55"/>
      <c r="AC881" s="55"/>
      <c r="AD881" s="58"/>
      <c r="AE881" s="55"/>
      <c r="AF881" s="55"/>
      <c r="AG881" s="55"/>
      <c r="AH881" s="55"/>
      <c r="AI881" s="55"/>
      <c r="AJ881" s="58"/>
      <c r="AK881" s="58"/>
      <c r="AL881" s="55"/>
      <c r="AM881" s="55"/>
      <c r="AN881" s="58"/>
      <c r="AO881" s="55"/>
      <c r="AP881" s="55"/>
      <c r="AQ881" s="55"/>
      <c r="AR881" s="59"/>
      <c r="AS881" s="59"/>
      <c r="AT881" s="56"/>
      <c r="AU881" s="55"/>
      <c r="AV881" s="59"/>
      <c r="AW881" s="55"/>
    </row>
    <row r="882" spans="1:49" ht="25.5" customHeight="1" x14ac:dyDescent="0.3">
      <c r="A882" s="49"/>
      <c r="B882" s="50"/>
      <c r="C882" s="50"/>
      <c r="D882" s="50"/>
      <c r="E882" s="51"/>
      <c r="F882" s="52"/>
      <c r="G882" s="50"/>
      <c r="H882" s="53"/>
      <c r="I882" s="40"/>
      <c r="J882" s="54"/>
      <c r="K882" s="54"/>
      <c r="L882" s="55"/>
      <c r="M882" s="55"/>
      <c r="N882" s="55"/>
      <c r="O882" s="55"/>
      <c r="P882" s="55"/>
      <c r="Q882" s="55"/>
      <c r="R882" s="55"/>
      <c r="S882" s="56"/>
      <c r="T882" s="55"/>
      <c r="U882" s="55"/>
      <c r="V882" s="55"/>
      <c r="W882" s="57"/>
      <c r="X882" s="55"/>
      <c r="Y882" s="55"/>
      <c r="Z882" s="55"/>
      <c r="AA882" s="55"/>
      <c r="AB882" s="55"/>
      <c r="AC882" s="55"/>
      <c r="AD882" s="58"/>
      <c r="AE882" s="55"/>
      <c r="AF882" s="55"/>
      <c r="AG882" s="55"/>
      <c r="AH882" s="55"/>
      <c r="AI882" s="55"/>
      <c r="AJ882" s="58"/>
      <c r="AK882" s="58"/>
      <c r="AL882" s="55"/>
      <c r="AM882" s="55"/>
      <c r="AN882" s="58"/>
      <c r="AO882" s="55"/>
      <c r="AP882" s="55"/>
      <c r="AQ882" s="55"/>
      <c r="AR882" s="59"/>
      <c r="AS882" s="59"/>
      <c r="AT882" s="56"/>
      <c r="AU882" s="55"/>
      <c r="AV882" s="59"/>
      <c r="AW882" s="55"/>
    </row>
    <row r="883" spans="1:49" ht="25.5" customHeight="1" x14ac:dyDescent="0.3">
      <c r="A883" s="49"/>
      <c r="B883" s="50"/>
      <c r="C883" s="50"/>
      <c r="D883" s="50"/>
      <c r="E883" s="51"/>
      <c r="F883" s="52"/>
      <c r="G883" s="50"/>
      <c r="H883" s="53"/>
      <c r="I883" s="40"/>
      <c r="J883" s="54"/>
      <c r="K883" s="54"/>
      <c r="L883" s="55"/>
      <c r="M883" s="55"/>
      <c r="N883" s="55"/>
      <c r="O883" s="55"/>
      <c r="P883" s="55"/>
      <c r="Q883" s="55"/>
      <c r="R883" s="55"/>
      <c r="S883" s="56"/>
      <c r="T883" s="55"/>
      <c r="U883" s="55"/>
      <c r="V883" s="55"/>
      <c r="W883" s="57"/>
      <c r="X883" s="55"/>
      <c r="Y883" s="55"/>
      <c r="Z883" s="55"/>
      <c r="AA883" s="55"/>
      <c r="AB883" s="55"/>
      <c r="AC883" s="55"/>
      <c r="AD883" s="58"/>
      <c r="AE883" s="55"/>
      <c r="AF883" s="55"/>
      <c r="AG883" s="55"/>
      <c r="AH883" s="55"/>
      <c r="AI883" s="55"/>
      <c r="AJ883" s="58"/>
      <c r="AK883" s="58"/>
      <c r="AL883" s="55"/>
      <c r="AM883" s="55"/>
      <c r="AN883" s="58"/>
      <c r="AO883" s="55"/>
      <c r="AP883" s="55"/>
      <c r="AQ883" s="55"/>
      <c r="AR883" s="59"/>
      <c r="AS883" s="59"/>
      <c r="AT883" s="56"/>
      <c r="AU883" s="55"/>
      <c r="AV883" s="59"/>
      <c r="AW883" s="55"/>
    </row>
    <row r="884" spans="1:49" ht="25.5" customHeight="1" x14ac:dyDescent="0.3">
      <c r="A884" s="49"/>
      <c r="B884" s="50"/>
      <c r="C884" s="50"/>
      <c r="D884" s="50"/>
      <c r="E884" s="51"/>
      <c r="F884" s="52"/>
      <c r="G884" s="50"/>
      <c r="H884" s="53"/>
      <c r="I884" s="40"/>
      <c r="J884" s="54"/>
      <c r="K884" s="54"/>
      <c r="L884" s="55"/>
      <c r="M884" s="55"/>
      <c r="N884" s="55"/>
      <c r="O884" s="55"/>
      <c r="P884" s="55"/>
      <c r="Q884" s="55"/>
      <c r="R884" s="55"/>
      <c r="S884" s="56"/>
      <c r="T884" s="55"/>
      <c r="U884" s="55"/>
      <c r="V884" s="55"/>
      <c r="W884" s="57"/>
      <c r="X884" s="55"/>
      <c r="Y884" s="55"/>
      <c r="Z884" s="55"/>
      <c r="AA884" s="55"/>
      <c r="AB884" s="55"/>
      <c r="AC884" s="55"/>
      <c r="AD884" s="58"/>
      <c r="AE884" s="55"/>
      <c r="AF884" s="55"/>
      <c r="AG884" s="55"/>
      <c r="AH884" s="55"/>
      <c r="AI884" s="55"/>
      <c r="AJ884" s="58"/>
      <c r="AK884" s="58"/>
      <c r="AL884" s="55"/>
      <c r="AM884" s="55"/>
      <c r="AN884" s="58"/>
      <c r="AO884" s="55"/>
      <c r="AP884" s="55"/>
      <c r="AQ884" s="55"/>
      <c r="AR884" s="59"/>
      <c r="AS884" s="59"/>
      <c r="AT884" s="56"/>
      <c r="AU884" s="55"/>
      <c r="AV884" s="59"/>
      <c r="AW884" s="55"/>
    </row>
    <row r="885" spans="1:49" ht="25.5" customHeight="1" x14ac:dyDescent="0.3">
      <c r="A885" s="49"/>
      <c r="B885" s="50"/>
      <c r="C885" s="50"/>
      <c r="D885" s="50"/>
      <c r="E885" s="51"/>
      <c r="F885" s="52"/>
      <c r="G885" s="50"/>
      <c r="H885" s="53"/>
      <c r="I885" s="40"/>
      <c r="J885" s="54"/>
      <c r="K885" s="54"/>
      <c r="L885" s="55"/>
      <c r="M885" s="55"/>
      <c r="N885" s="55"/>
      <c r="O885" s="55"/>
      <c r="P885" s="55"/>
      <c r="Q885" s="55"/>
      <c r="R885" s="55"/>
      <c r="S885" s="56"/>
      <c r="T885" s="55"/>
      <c r="U885" s="55"/>
      <c r="V885" s="55"/>
      <c r="W885" s="57"/>
      <c r="X885" s="55"/>
      <c r="Y885" s="55"/>
      <c r="Z885" s="55"/>
      <c r="AA885" s="55"/>
      <c r="AB885" s="55"/>
      <c r="AC885" s="55"/>
      <c r="AD885" s="58"/>
      <c r="AE885" s="55"/>
      <c r="AF885" s="55"/>
      <c r="AG885" s="55"/>
      <c r="AH885" s="55"/>
      <c r="AI885" s="55"/>
      <c r="AJ885" s="58"/>
      <c r="AK885" s="58"/>
      <c r="AL885" s="55"/>
      <c r="AM885" s="55"/>
      <c r="AN885" s="58"/>
      <c r="AO885" s="55"/>
      <c r="AP885" s="55"/>
      <c r="AQ885" s="55"/>
      <c r="AR885" s="59"/>
      <c r="AS885" s="59"/>
      <c r="AT885" s="56"/>
      <c r="AU885" s="55"/>
      <c r="AV885" s="59"/>
      <c r="AW885" s="55"/>
    </row>
    <row r="886" spans="1:49" ht="25.5" customHeight="1" x14ac:dyDescent="0.3">
      <c r="A886" s="49"/>
      <c r="B886" s="50"/>
      <c r="C886" s="50"/>
      <c r="D886" s="50"/>
      <c r="E886" s="51"/>
      <c r="F886" s="52"/>
      <c r="G886" s="50"/>
      <c r="H886" s="53"/>
      <c r="I886" s="40"/>
      <c r="J886" s="54"/>
      <c r="K886" s="54"/>
      <c r="L886" s="55"/>
      <c r="M886" s="55"/>
      <c r="N886" s="55"/>
      <c r="O886" s="55"/>
      <c r="P886" s="55"/>
      <c r="Q886" s="55"/>
      <c r="R886" s="55"/>
      <c r="S886" s="56"/>
      <c r="T886" s="55"/>
      <c r="U886" s="55"/>
      <c r="V886" s="55"/>
      <c r="W886" s="57"/>
      <c r="X886" s="55"/>
      <c r="Y886" s="55"/>
      <c r="Z886" s="55"/>
      <c r="AA886" s="55"/>
      <c r="AB886" s="55"/>
      <c r="AC886" s="55"/>
      <c r="AD886" s="58"/>
      <c r="AE886" s="55"/>
      <c r="AF886" s="55"/>
      <c r="AG886" s="55"/>
      <c r="AH886" s="55"/>
      <c r="AI886" s="55"/>
      <c r="AJ886" s="58"/>
      <c r="AK886" s="58"/>
      <c r="AL886" s="55"/>
      <c r="AM886" s="55"/>
      <c r="AN886" s="58"/>
      <c r="AO886" s="55"/>
      <c r="AP886" s="55"/>
      <c r="AQ886" s="55"/>
      <c r="AR886" s="59"/>
      <c r="AS886" s="59"/>
      <c r="AT886" s="56"/>
      <c r="AU886" s="55"/>
      <c r="AV886" s="59"/>
      <c r="AW886" s="55"/>
    </row>
    <row r="887" spans="1:49" ht="25.5" customHeight="1" x14ac:dyDescent="0.3">
      <c r="A887" s="49"/>
      <c r="B887" s="50"/>
      <c r="C887" s="50"/>
      <c r="D887" s="50"/>
      <c r="E887" s="51"/>
      <c r="F887" s="52"/>
      <c r="G887" s="50"/>
      <c r="H887" s="53"/>
      <c r="I887" s="40"/>
      <c r="J887" s="54"/>
      <c r="K887" s="54"/>
      <c r="L887" s="55"/>
      <c r="M887" s="55"/>
      <c r="N887" s="55"/>
      <c r="O887" s="55"/>
      <c r="P887" s="55"/>
      <c r="Q887" s="55"/>
      <c r="R887" s="55"/>
      <c r="S887" s="56"/>
      <c r="T887" s="55"/>
      <c r="U887" s="55"/>
      <c r="V887" s="55"/>
      <c r="W887" s="57"/>
      <c r="X887" s="55"/>
      <c r="Y887" s="55"/>
      <c r="Z887" s="55"/>
      <c r="AA887" s="55"/>
      <c r="AB887" s="55"/>
      <c r="AC887" s="55"/>
      <c r="AD887" s="58"/>
      <c r="AE887" s="55"/>
      <c r="AF887" s="55"/>
      <c r="AG887" s="55"/>
      <c r="AH887" s="55"/>
      <c r="AI887" s="55"/>
      <c r="AJ887" s="58"/>
      <c r="AK887" s="58"/>
      <c r="AL887" s="55"/>
      <c r="AM887" s="55"/>
      <c r="AN887" s="58"/>
      <c r="AO887" s="55"/>
      <c r="AP887" s="55"/>
      <c r="AQ887" s="55"/>
      <c r="AR887" s="59"/>
      <c r="AS887" s="59"/>
      <c r="AT887" s="56"/>
      <c r="AU887" s="55"/>
      <c r="AV887" s="59"/>
      <c r="AW887" s="55"/>
    </row>
    <row r="888" spans="1:49" ht="25.5" customHeight="1" x14ac:dyDescent="0.3">
      <c r="A888" s="49"/>
      <c r="B888" s="50"/>
      <c r="C888" s="50"/>
      <c r="D888" s="50"/>
      <c r="E888" s="51"/>
      <c r="F888" s="52"/>
      <c r="G888" s="50"/>
      <c r="H888" s="53"/>
      <c r="I888" s="40"/>
      <c r="J888" s="54"/>
      <c r="K888" s="54"/>
      <c r="L888" s="55"/>
      <c r="M888" s="55"/>
      <c r="N888" s="55"/>
      <c r="O888" s="55"/>
      <c r="P888" s="55"/>
      <c r="Q888" s="55"/>
      <c r="R888" s="55"/>
      <c r="S888" s="56"/>
      <c r="T888" s="55"/>
      <c r="U888" s="55"/>
      <c r="V888" s="55"/>
      <c r="W888" s="57"/>
      <c r="X888" s="55"/>
      <c r="Y888" s="55"/>
      <c r="Z888" s="55"/>
      <c r="AA888" s="55"/>
      <c r="AB888" s="55"/>
      <c r="AC888" s="55"/>
      <c r="AD888" s="58"/>
      <c r="AE888" s="55"/>
      <c r="AF888" s="55"/>
      <c r="AG888" s="55"/>
      <c r="AH888" s="55"/>
      <c r="AI888" s="55"/>
      <c r="AJ888" s="58"/>
      <c r="AK888" s="58"/>
      <c r="AL888" s="55"/>
      <c r="AM888" s="55"/>
      <c r="AN888" s="58"/>
      <c r="AO888" s="55"/>
      <c r="AP888" s="55"/>
      <c r="AQ888" s="55"/>
      <c r="AR888" s="59"/>
      <c r="AS888" s="59"/>
      <c r="AT888" s="56"/>
      <c r="AU888" s="55"/>
      <c r="AV888" s="59"/>
      <c r="AW888" s="55"/>
    </row>
    <row r="889" spans="1:49" ht="25.5" customHeight="1" x14ac:dyDescent="0.3">
      <c r="A889" s="49"/>
      <c r="B889" s="50"/>
      <c r="C889" s="50"/>
      <c r="D889" s="50"/>
      <c r="E889" s="51"/>
      <c r="F889" s="52"/>
      <c r="G889" s="50"/>
      <c r="H889" s="53"/>
      <c r="I889" s="40"/>
      <c r="J889" s="54"/>
      <c r="K889" s="54"/>
      <c r="L889" s="55"/>
      <c r="M889" s="55"/>
      <c r="N889" s="55"/>
      <c r="O889" s="55"/>
      <c r="P889" s="55"/>
      <c r="Q889" s="55"/>
      <c r="R889" s="55"/>
      <c r="S889" s="56"/>
      <c r="T889" s="55"/>
      <c r="U889" s="55"/>
      <c r="V889" s="55"/>
      <c r="W889" s="57"/>
      <c r="X889" s="55"/>
      <c r="Y889" s="55"/>
      <c r="Z889" s="55"/>
      <c r="AA889" s="55"/>
      <c r="AB889" s="55"/>
      <c r="AC889" s="55"/>
      <c r="AD889" s="58"/>
      <c r="AE889" s="55"/>
      <c r="AF889" s="55"/>
      <c r="AG889" s="55"/>
      <c r="AH889" s="55"/>
      <c r="AI889" s="55"/>
      <c r="AJ889" s="58"/>
      <c r="AK889" s="58"/>
      <c r="AL889" s="55"/>
      <c r="AM889" s="55"/>
      <c r="AN889" s="58"/>
      <c r="AO889" s="55"/>
      <c r="AP889" s="55"/>
      <c r="AQ889" s="55"/>
      <c r="AR889" s="59"/>
      <c r="AS889" s="59"/>
      <c r="AT889" s="56"/>
      <c r="AU889" s="55"/>
      <c r="AV889" s="59"/>
      <c r="AW889" s="55"/>
    </row>
    <row r="890" spans="1:49" ht="25.5" customHeight="1" x14ac:dyDescent="0.3">
      <c r="A890" s="49"/>
      <c r="B890" s="50"/>
      <c r="C890" s="50"/>
      <c r="D890" s="50"/>
      <c r="E890" s="51"/>
      <c r="F890" s="52"/>
      <c r="G890" s="50"/>
      <c r="H890" s="53"/>
      <c r="I890" s="40"/>
      <c r="J890" s="54"/>
      <c r="K890" s="54"/>
      <c r="L890" s="55"/>
      <c r="M890" s="55"/>
      <c r="N890" s="55"/>
      <c r="O890" s="55"/>
      <c r="P890" s="55"/>
      <c r="Q890" s="55"/>
      <c r="R890" s="55"/>
      <c r="S890" s="56"/>
      <c r="T890" s="55"/>
      <c r="U890" s="55"/>
      <c r="V890" s="55"/>
      <c r="W890" s="57"/>
      <c r="X890" s="55"/>
      <c r="Y890" s="55"/>
      <c r="Z890" s="55"/>
      <c r="AA890" s="55"/>
      <c r="AB890" s="55"/>
      <c r="AC890" s="55"/>
      <c r="AD890" s="58"/>
      <c r="AE890" s="55"/>
      <c r="AF890" s="55"/>
      <c r="AG890" s="55"/>
      <c r="AH890" s="55"/>
      <c r="AI890" s="55"/>
      <c r="AJ890" s="58"/>
      <c r="AK890" s="58"/>
      <c r="AL890" s="55"/>
      <c r="AM890" s="55"/>
      <c r="AN890" s="58"/>
      <c r="AO890" s="55"/>
      <c r="AP890" s="55"/>
      <c r="AQ890" s="55"/>
      <c r="AR890" s="59"/>
      <c r="AS890" s="59"/>
      <c r="AT890" s="56"/>
      <c r="AU890" s="55"/>
      <c r="AV890" s="59"/>
      <c r="AW890" s="55"/>
    </row>
    <row r="891" spans="1:49" ht="25.5" customHeight="1" x14ac:dyDescent="0.3">
      <c r="A891" s="49"/>
      <c r="B891" s="50"/>
      <c r="C891" s="50"/>
      <c r="D891" s="50"/>
      <c r="E891" s="51"/>
      <c r="F891" s="52"/>
      <c r="G891" s="50"/>
      <c r="H891" s="53"/>
      <c r="I891" s="40"/>
      <c r="J891" s="54"/>
      <c r="K891" s="54"/>
      <c r="L891" s="55"/>
      <c r="M891" s="55"/>
      <c r="N891" s="55"/>
      <c r="O891" s="55"/>
      <c r="P891" s="55"/>
      <c r="Q891" s="55"/>
      <c r="R891" s="55"/>
      <c r="S891" s="56"/>
      <c r="T891" s="55"/>
      <c r="U891" s="55"/>
      <c r="V891" s="55"/>
      <c r="W891" s="57"/>
      <c r="X891" s="55"/>
      <c r="Y891" s="55"/>
      <c r="Z891" s="55"/>
      <c r="AA891" s="55"/>
      <c r="AB891" s="55"/>
      <c r="AC891" s="55"/>
      <c r="AD891" s="58"/>
      <c r="AE891" s="55"/>
      <c r="AF891" s="55"/>
      <c r="AG891" s="55"/>
      <c r="AH891" s="55"/>
      <c r="AI891" s="55"/>
      <c r="AJ891" s="58"/>
      <c r="AK891" s="58"/>
      <c r="AL891" s="55"/>
      <c r="AM891" s="55"/>
      <c r="AN891" s="58"/>
      <c r="AO891" s="55"/>
      <c r="AP891" s="55"/>
      <c r="AQ891" s="55"/>
      <c r="AR891" s="59"/>
      <c r="AS891" s="59"/>
      <c r="AT891" s="56"/>
      <c r="AU891" s="55"/>
      <c r="AV891" s="59"/>
      <c r="AW891" s="55"/>
    </row>
    <row r="892" spans="1:49" ht="25.5" customHeight="1" x14ac:dyDescent="0.3">
      <c r="A892" s="49"/>
      <c r="B892" s="50"/>
      <c r="C892" s="50"/>
      <c r="D892" s="50"/>
      <c r="E892" s="51"/>
      <c r="F892" s="52"/>
      <c r="G892" s="50"/>
      <c r="H892" s="53"/>
      <c r="I892" s="40"/>
      <c r="J892" s="54"/>
      <c r="K892" s="54"/>
      <c r="L892" s="55"/>
      <c r="M892" s="55"/>
      <c r="N892" s="55"/>
      <c r="O892" s="55"/>
      <c r="P892" s="55"/>
      <c r="Q892" s="55"/>
      <c r="R892" s="55"/>
      <c r="S892" s="56"/>
      <c r="T892" s="55"/>
      <c r="U892" s="55"/>
      <c r="V892" s="55"/>
      <c r="W892" s="57"/>
      <c r="X892" s="55"/>
      <c r="Y892" s="55"/>
      <c r="Z892" s="55"/>
      <c r="AA892" s="55"/>
      <c r="AB892" s="55"/>
      <c r="AC892" s="55"/>
      <c r="AD892" s="58"/>
      <c r="AE892" s="55"/>
      <c r="AF892" s="55"/>
      <c r="AG892" s="55"/>
      <c r="AH892" s="55"/>
      <c r="AI892" s="55"/>
      <c r="AJ892" s="58"/>
      <c r="AK892" s="58"/>
      <c r="AL892" s="55"/>
      <c r="AM892" s="55"/>
      <c r="AN892" s="58"/>
      <c r="AO892" s="55"/>
      <c r="AP892" s="55"/>
      <c r="AQ892" s="55"/>
      <c r="AR892" s="59"/>
      <c r="AS892" s="59"/>
      <c r="AT892" s="56"/>
      <c r="AU892" s="55"/>
      <c r="AV892" s="59"/>
      <c r="AW892" s="55"/>
    </row>
    <row r="893" spans="1:49" ht="25.5" customHeight="1" x14ac:dyDescent="0.3">
      <c r="A893" s="49"/>
      <c r="B893" s="50"/>
      <c r="C893" s="50"/>
      <c r="D893" s="50"/>
      <c r="E893" s="51"/>
      <c r="F893" s="52"/>
      <c r="G893" s="50"/>
      <c r="H893" s="53"/>
      <c r="I893" s="40"/>
      <c r="J893" s="54"/>
      <c r="K893" s="54"/>
      <c r="L893" s="55"/>
      <c r="M893" s="55"/>
      <c r="N893" s="55"/>
      <c r="O893" s="55"/>
      <c r="P893" s="55"/>
      <c r="Q893" s="55"/>
      <c r="R893" s="55"/>
      <c r="S893" s="56"/>
      <c r="T893" s="55"/>
      <c r="U893" s="55"/>
      <c r="V893" s="55"/>
      <c r="W893" s="57"/>
      <c r="X893" s="55"/>
      <c r="Y893" s="55"/>
      <c r="Z893" s="55"/>
      <c r="AA893" s="55"/>
      <c r="AB893" s="55"/>
      <c r="AC893" s="55"/>
      <c r="AD893" s="58"/>
      <c r="AE893" s="55"/>
      <c r="AF893" s="55"/>
      <c r="AG893" s="55"/>
      <c r="AH893" s="55"/>
      <c r="AI893" s="55"/>
      <c r="AJ893" s="58"/>
      <c r="AK893" s="58"/>
      <c r="AL893" s="55"/>
      <c r="AM893" s="55"/>
      <c r="AN893" s="58"/>
      <c r="AO893" s="55"/>
      <c r="AP893" s="55"/>
      <c r="AQ893" s="55"/>
      <c r="AR893" s="59"/>
      <c r="AS893" s="59"/>
      <c r="AT893" s="56"/>
      <c r="AU893" s="55"/>
      <c r="AV893" s="59"/>
      <c r="AW893" s="55"/>
    </row>
    <row r="894" spans="1:49" ht="25.5" customHeight="1" x14ac:dyDescent="0.3">
      <c r="A894" s="49"/>
      <c r="B894" s="50"/>
      <c r="C894" s="50"/>
      <c r="D894" s="50"/>
      <c r="E894" s="51"/>
      <c r="F894" s="52"/>
      <c r="G894" s="50"/>
      <c r="H894" s="53"/>
      <c r="I894" s="40"/>
      <c r="J894" s="54"/>
      <c r="K894" s="54"/>
      <c r="L894" s="55"/>
      <c r="M894" s="55"/>
      <c r="N894" s="55"/>
      <c r="O894" s="55"/>
      <c r="P894" s="55"/>
      <c r="Q894" s="55"/>
      <c r="R894" s="55"/>
      <c r="S894" s="56"/>
      <c r="T894" s="55"/>
      <c r="U894" s="55"/>
      <c r="V894" s="55"/>
      <c r="W894" s="57"/>
      <c r="X894" s="55"/>
      <c r="Y894" s="55"/>
      <c r="Z894" s="55"/>
      <c r="AA894" s="55"/>
      <c r="AB894" s="55"/>
      <c r="AC894" s="55"/>
      <c r="AD894" s="58"/>
      <c r="AE894" s="55"/>
      <c r="AF894" s="55"/>
      <c r="AG894" s="55"/>
      <c r="AH894" s="55"/>
      <c r="AI894" s="55"/>
      <c r="AJ894" s="58"/>
      <c r="AK894" s="58"/>
      <c r="AL894" s="55"/>
      <c r="AM894" s="55"/>
      <c r="AN894" s="58"/>
      <c r="AO894" s="55"/>
      <c r="AP894" s="55"/>
      <c r="AQ894" s="55"/>
      <c r="AR894" s="59"/>
      <c r="AS894" s="59"/>
      <c r="AT894" s="56"/>
      <c r="AU894" s="55"/>
      <c r="AV894" s="59"/>
      <c r="AW894" s="55"/>
    </row>
    <row r="895" spans="1:49" ht="25.5" customHeight="1" x14ac:dyDescent="0.3">
      <c r="A895" s="49"/>
      <c r="B895" s="50"/>
      <c r="C895" s="50"/>
      <c r="D895" s="50"/>
      <c r="E895" s="51"/>
      <c r="F895" s="52"/>
      <c r="G895" s="50"/>
      <c r="H895" s="53"/>
      <c r="I895" s="40"/>
      <c r="J895" s="54"/>
      <c r="K895" s="54"/>
      <c r="L895" s="55"/>
      <c r="M895" s="55"/>
      <c r="N895" s="55"/>
      <c r="O895" s="55"/>
      <c r="P895" s="55"/>
      <c r="Q895" s="55"/>
      <c r="R895" s="55"/>
      <c r="S895" s="56"/>
      <c r="T895" s="55"/>
      <c r="U895" s="55"/>
      <c r="V895" s="55"/>
      <c r="W895" s="57"/>
      <c r="X895" s="55"/>
      <c r="Y895" s="55"/>
      <c r="Z895" s="55"/>
      <c r="AA895" s="55"/>
      <c r="AB895" s="55"/>
      <c r="AC895" s="55"/>
      <c r="AD895" s="58"/>
      <c r="AE895" s="55"/>
      <c r="AF895" s="55"/>
      <c r="AG895" s="55"/>
      <c r="AH895" s="55"/>
      <c r="AI895" s="55"/>
      <c r="AJ895" s="58"/>
      <c r="AK895" s="58"/>
      <c r="AL895" s="55"/>
      <c r="AM895" s="55"/>
      <c r="AN895" s="58"/>
      <c r="AO895" s="55"/>
      <c r="AP895" s="55"/>
      <c r="AQ895" s="55"/>
      <c r="AR895" s="59"/>
      <c r="AS895" s="59"/>
      <c r="AT895" s="56"/>
      <c r="AU895" s="55"/>
      <c r="AV895" s="59"/>
      <c r="AW895" s="55"/>
    </row>
    <row r="896" spans="1:49" ht="25.5" customHeight="1" x14ac:dyDescent="0.3">
      <c r="A896" s="49"/>
      <c r="B896" s="50"/>
      <c r="C896" s="50"/>
      <c r="D896" s="50"/>
      <c r="E896" s="51"/>
      <c r="F896" s="52"/>
      <c r="G896" s="50"/>
      <c r="H896" s="53"/>
      <c r="I896" s="40"/>
      <c r="J896" s="54"/>
      <c r="K896" s="54"/>
      <c r="L896" s="55"/>
      <c r="M896" s="55"/>
      <c r="N896" s="55"/>
      <c r="O896" s="55"/>
      <c r="P896" s="55"/>
      <c r="Q896" s="55"/>
      <c r="R896" s="55"/>
      <c r="S896" s="56"/>
      <c r="T896" s="55"/>
      <c r="U896" s="55"/>
      <c r="V896" s="55"/>
      <c r="W896" s="57"/>
      <c r="X896" s="55"/>
      <c r="Y896" s="55"/>
      <c r="Z896" s="55"/>
      <c r="AA896" s="55"/>
      <c r="AB896" s="55"/>
      <c r="AC896" s="55"/>
      <c r="AD896" s="58"/>
      <c r="AE896" s="55"/>
      <c r="AF896" s="55"/>
      <c r="AG896" s="55"/>
      <c r="AH896" s="55"/>
      <c r="AI896" s="55"/>
      <c r="AJ896" s="58"/>
      <c r="AK896" s="58"/>
      <c r="AL896" s="55"/>
      <c r="AM896" s="55"/>
      <c r="AN896" s="58"/>
      <c r="AO896" s="55"/>
      <c r="AP896" s="55"/>
      <c r="AQ896" s="55"/>
      <c r="AR896" s="59"/>
      <c r="AS896" s="59"/>
      <c r="AT896" s="56"/>
      <c r="AU896" s="55"/>
      <c r="AV896" s="59"/>
      <c r="AW896" s="55"/>
    </row>
    <row r="897" spans="1:49" ht="25.5" customHeight="1" x14ac:dyDescent="0.3">
      <c r="A897" s="49"/>
      <c r="B897" s="50"/>
      <c r="C897" s="50"/>
      <c r="D897" s="50"/>
      <c r="E897" s="51"/>
      <c r="F897" s="52"/>
      <c r="G897" s="50"/>
      <c r="H897" s="53"/>
      <c r="I897" s="40"/>
      <c r="J897" s="54"/>
      <c r="K897" s="54"/>
      <c r="L897" s="55"/>
      <c r="M897" s="55"/>
      <c r="N897" s="55"/>
      <c r="O897" s="55"/>
      <c r="P897" s="55"/>
      <c r="Q897" s="55"/>
      <c r="R897" s="55"/>
      <c r="S897" s="56"/>
      <c r="T897" s="55"/>
      <c r="U897" s="55"/>
      <c r="V897" s="55"/>
      <c r="W897" s="57"/>
      <c r="X897" s="55"/>
      <c r="Y897" s="55"/>
      <c r="Z897" s="55"/>
      <c r="AA897" s="55"/>
      <c r="AB897" s="55"/>
      <c r="AC897" s="55"/>
      <c r="AD897" s="58"/>
      <c r="AE897" s="55"/>
      <c r="AF897" s="55"/>
      <c r="AG897" s="55"/>
      <c r="AH897" s="55"/>
      <c r="AI897" s="55"/>
      <c r="AJ897" s="58"/>
      <c r="AK897" s="58"/>
      <c r="AL897" s="55"/>
      <c r="AM897" s="55"/>
      <c r="AN897" s="58"/>
      <c r="AO897" s="55"/>
      <c r="AP897" s="55"/>
      <c r="AQ897" s="55"/>
      <c r="AR897" s="59"/>
      <c r="AS897" s="59"/>
      <c r="AT897" s="56"/>
      <c r="AU897" s="55"/>
      <c r="AV897" s="59"/>
      <c r="AW897" s="55"/>
    </row>
    <row r="898" spans="1:49" ht="25.5" customHeight="1" x14ac:dyDescent="0.3">
      <c r="A898" s="49"/>
      <c r="B898" s="50"/>
      <c r="C898" s="50"/>
      <c r="D898" s="50"/>
      <c r="E898" s="51"/>
      <c r="F898" s="52"/>
      <c r="G898" s="50"/>
      <c r="H898" s="53"/>
      <c r="I898" s="40"/>
      <c r="J898" s="54"/>
      <c r="K898" s="54"/>
      <c r="L898" s="55"/>
      <c r="M898" s="55"/>
      <c r="N898" s="55"/>
      <c r="O898" s="55"/>
      <c r="P898" s="55"/>
      <c r="Q898" s="55"/>
      <c r="R898" s="55"/>
      <c r="S898" s="56"/>
      <c r="T898" s="55"/>
      <c r="U898" s="55"/>
      <c r="V898" s="55"/>
      <c r="W898" s="57"/>
      <c r="X898" s="55"/>
      <c r="Y898" s="55"/>
      <c r="Z898" s="55"/>
      <c r="AA898" s="55"/>
      <c r="AB898" s="55"/>
      <c r="AC898" s="55"/>
      <c r="AD898" s="58"/>
      <c r="AE898" s="55"/>
      <c r="AF898" s="55"/>
      <c r="AG898" s="55"/>
      <c r="AH898" s="55"/>
      <c r="AI898" s="55"/>
      <c r="AJ898" s="58"/>
      <c r="AK898" s="58"/>
      <c r="AL898" s="55"/>
      <c r="AM898" s="55"/>
      <c r="AN898" s="58"/>
      <c r="AO898" s="55"/>
      <c r="AP898" s="55"/>
      <c r="AQ898" s="55"/>
      <c r="AR898" s="59"/>
      <c r="AS898" s="59"/>
      <c r="AT898" s="56"/>
      <c r="AU898" s="55"/>
      <c r="AV898" s="59"/>
      <c r="AW898" s="55"/>
    </row>
    <row r="899" spans="1:49" ht="25.5" customHeight="1" x14ac:dyDescent="0.3">
      <c r="A899" s="49"/>
      <c r="B899" s="50"/>
      <c r="C899" s="50"/>
      <c r="D899" s="50"/>
      <c r="E899" s="51"/>
      <c r="F899" s="52"/>
      <c r="G899" s="50"/>
      <c r="H899" s="53"/>
      <c r="I899" s="40"/>
      <c r="J899" s="54"/>
      <c r="K899" s="54"/>
      <c r="L899" s="55"/>
      <c r="M899" s="55"/>
      <c r="N899" s="55"/>
      <c r="O899" s="55"/>
      <c r="P899" s="55"/>
      <c r="Q899" s="55"/>
      <c r="R899" s="55"/>
      <c r="S899" s="56"/>
      <c r="T899" s="55"/>
      <c r="U899" s="55"/>
      <c r="V899" s="55"/>
      <c r="W899" s="57"/>
      <c r="X899" s="55"/>
      <c r="Y899" s="55"/>
      <c r="Z899" s="55"/>
      <c r="AA899" s="55"/>
      <c r="AB899" s="55"/>
      <c r="AC899" s="55"/>
      <c r="AD899" s="58"/>
      <c r="AE899" s="55"/>
      <c r="AF899" s="55"/>
      <c r="AG899" s="55"/>
      <c r="AH899" s="55"/>
      <c r="AI899" s="55"/>
      <c r="AJ899" s="58"/>
      <c r="AK899" s="58"/>
      <c r="AL899" s="55"/>
      <c r="AM899" s="55"/>
      <c r="AN899" s="58"/>
      <c r="AO899" s="55"/>
      <c r="AP899" s="55"/>
      <c r="AQ899" s="55"/>
      <c r="AR899" s="59"/>
      <c r="AS899" s="59"/>
      <c r="AT899" s="56"/>
      <c r="AU899" s="55"/>
      <c r="AV899" s="59"/>
      <c r="AW899" s="55"/>
    </row>
    <row r="900" spans="1:49" ht="25.5" customHeight="1" x14ac:dyDescent="0.3">
      <c r="A900" s="49"/>
      <c r="B900" s="50"/>
      <c r="C900" s="50"/>
      <c r="D900" s="50"/>
      <c r="E900" s="51"/>
      <c r="F900" s="52"/>
      <c r="G900" s="50"/>
      <c r="H900" s="53"/>
      <c r="I900" s="40"/>
      <c r="J900" s="54"/>
      <c r="K900" s="54"/>
      <c r="L900" s="55"/>
      <c r="M900" s="55"/>
      <c r="N900" s="55"/>
      <c r="O900" s="55"/>
      <c r="P900" s="55"/>
      <c r="Q900" s="55"/>
      <c r="R900" s="55"/>
      <c r="S900" s="56"/>
      <c r="T900" s="55"/>
      <c r="U900" s="55"/>
      <c r="V900" s="55"/>
      <c r="W900" s="57"/>
      <c r="X900" s="55"/>
      <c r="Y900" s="55"/>
      <c r="Z900" s="55"/>
      <c r="AA900" s="55"/>
      <c r="AB900" s="55"/>
      <c r="AC900" s="55"/>
      <c r="AD900" s="58"/>
      <c r="AE900" s="55"/>
      <c r="AF900" s="55"/>
      <c r="AG900" s="55"/>
      <c r="AH900" s="55"/>
      <c r="AI900" s="55"/>
      <c r="AJ900" s="58"/>
      <c r="AK900" s="58"/>
      <c r="AL900" s="55"/>
      <c r="AM900" s="55"/>
      <c r="AN900" s="58"/>
      <c r="AO900" s="55"/>
      <c r="AP900" s="55"/>
      <c r="AQ900" s="55"/>
      <c r="AR900" s="59"/>
      <c r="AS900" s="59"/>
      <c r="AT900" s="56"/>
      <c r="AU900" s="55"/>
      <c r="AV900" s="59"/>
      <c r="AW900" s="55"/>
    </row>
    <row r="901" spans="1:49" ht="25.5" customHeight="1" x14ac:dyDescent="0.3">
      <c r="A901" s="49"/>
      <c r="B901" s="50"/>
      <c r="C901" s="50"/>
      <c r="D901" s="50"/>
      <c r="E901" s="51"/>
      <c r="F901" s="52"/>
      <c r="G901" s="50"/>
      <c r="H901" s="53"/>
      <c r="I901" s="40"/>
      <c r="J901" s="54"/>
      <c r="K901" s="54"/>
      <c r="L901" s="55"/>
      <c r="M901" s="55"/>
      <c r="N901" s="55"/>
      <c r="O901" s="55"/>
      <c r="P901" s="55"/>
      <c r="Q901" s="55"/>
      <c r="R901" s="55"/>
      <c r="S901" s="56"/>
      <c r="T901" s="55"/>
      <c r="U901" s="55"/>
      <c r="V901" s="55"/>
      <c r="W901" s="57"/>
      <c r="X901" s="55"/>
      <c r="Y901" s="55"/>
      <c r="Z901" s="55"/>
      <c r="AA901" s="55"/>
      <c r="AB901" s="55"/>
      <c r="AC901" s="55"/>
      <c r="AD901" s="58"/>
      <c r="AE901" s="55"/>
      <c r="AF901" s="55"/>
      <c r="AG901" s="55"/>
      <c r="AH901" s="55"/>
      <c r="AI901" s="55"/>
      <c r="AJ901" s="58"/>
      <c r="AK901" s="58"/>
      <c r="AL901" s="55"/>
      <c r="AM901" s="55"/>
      <c r="AN901" s="58"/>
      <c r="AO901" s="55"/>
      <c r="AP901" s="55"/>
      <c r="AQ901" s="55"/>
      <c r="AR901" s="59"/>
      <c r="AS901" s="59"/>
      <c r="AT901" s="56"/>
      <c r="AU901" s="55"/>
      <c r="AV901" s="59"/>
      <c r="AW901" s="55"/>
    </row>
    <row r="902" spans="1:49" ht="25.5" customHeight="1" x14ac:dyDescent="0.3">
      <c r="A902" s="49"/>
      <c r="B902" s="50"/>
      <c r="C902" s="50"/>
      <c r="D902" s="50"/>
      <c r="E902" s="51"/>
      <c r="F902" s="52"/>
      <c r="G902" s="50"/>
      <c r="H902" s="53"/>
      <c r="I902" s="40"/>
      <c r="J902" s="54"/>
      <c r="K902" s="54"/>
      <c r="L902" s="55"/>
      <c r="M902" s="55"/>
      <c r="N902" s="55"/>
      <c r="O902" s="55"/>
      <c r="P902" s="55"/>
      <c r="Q902" s="55"/>
      <c r="R902" s="55"/>
      <c r="S902" s="56"/>
      <c r="T902" s="55"/>
      <c r="U902" s="55"/>
      <c r="V902" s="55"/>
      <c r="W902" s="57"/>
      <c r="X902" s="55"/>
      <c r="Y902" s="55"/>
      <c r="Z902" s="55"/>
      <c r="AA902" s="55"/>
      <c r="AB902" s="55"/>
      <c r="AC902" s="55"/>
      <c r="AD902" s="58"/>
      <c r="AE902" s="55"/>
      <c r="AF902" s="55"/>
      <c r="AG902" s="55"/>
      <c r="AH902" s="55"/>
      <c r="AI902" s="55"/>
      <c r="AJ902" s="58"/>
      <c r="AK902" s="58"/>
      <c r="AL902" s="55"/>
      <c r="AM902" s="55"/>
      <c r="AN902" s="58"/>
      <c r="AO902" s="55"/>
      <c r="AP902" s="55"/>
      <c r="AQ902" s="55"/>
      <c r="AR902" s="59"/>
      <c r="AS902" s="59"/>
      <c r="AT902" s="56"/>
      <c r="AU902" s="55"/>
      <c r="AV902" s="59"/>
      <c r="AW902" s="55"/>
    </row>
    <row r="903" spans="1:49" ht="25.5" customHeight="1" x14ac:dyDescent="0.3">
      <c r="A903" s="49"/>
      <c r="B903" s="50"/>
      <c r="C903" s="50"/>
      <c r="D903" s="50"/>
      <c r="E903" s="51"/>
      <c r="F903" s="52"/>
      <c r="G903" s="50"/>
      <c r="H903" s="53"/>
      <c r="I903" s="40"/>
      <c r="J903" s="54"/>
      <c r="K903" s="54"/>
      <c r="L903" s="55"/>
      <c r="M903" s="55"/>
      <c r="N903" s="55"/>
      <c r="O903" s="55"/>
      <c r="P903" s="55"/>
      <c r="Q903" s="55"/>
      <c r="R903" s="55"/>
      <c r="S903" s="56"/>
      <c r="T903" s="55"/>
      <c r="U903" s="55"/>
      <c r="V903" s="55"/>
      <c r="W903" s="57"/>
      <c r="X903" s="55"/>
      <c r="Y903" s="55"/>
      <c r="Z903" s="55"/>
      <c r="AA903" s="55"/>
      <c r="AB903" s="55"/>
      <c r="AC903" s="55"/>
      <c r="AD903" s="58"/>
      <c r="AE903" s="55"/>
      <c r="AF903" s="55"/>
      <c r="AG903" s="55"/>
      <c r="AH903" s="55"/>
      <c r="AI903" s="55"/>
      <c r="AJ903" s="58"/>
      <c r="AK903" s="58"/>
      <c r="AL903" s="55"/>
      <c r="AM903" s="55"/>
      <c r="AN903" s="58"/>
      <c r="AO903" s="55"/>
      <c r="AP903" s="55"/>
      <c r="AQ903" s="55"/>
      <c r="AR903" s="59"/>
      <c r="AS903" s="59"/>
      <c r="AT903" s="56"/>
      <c r="AU903" s="55"/>
      <c r="AV903" s="59"/>
      <c r="AW903" s="55"/>
    </row>
    <row r="904" spans="1:49" ht="25.5" customHeight="1" x14ac:dyDescent="0.3">
      <c r="A904" s="49"/>
      <c r="B904" s="50"/>
      <c r="C904" s="50"/>
      <c r="D904" s="50"/>
      <c r="E904" s="51"/>
      <c r="F904" s="52"/>
      <c r="G904" s="50"/>
      <c r="H904" s="53"/>
      <c r="I904" s="40"/>
      <c r="J904" s="54"/>
      <c r="K904" s="54"/>
      <c r="L904" s="55"/>
      <c r="M904" s="55"/>
      <c r="N904" s="55"/>
      <c r="O904" s="55"/>
      <c r="P904" s="55"/>
      <c r="Q904" s="55"/>
      <c r="R904" s="55"/>
      <c r="S904" s="56"/>
      <c r="T904" s="55"/>
      <c r="U904" s="55"/>
      <c r="V904" s="55"/>
      <c r="W904" s="57"/>
      <c r="X904" s="55"/>
      <c r="Y904" s="55"/>
      <c r="Z904" s="55"/>
      <c r="AA904" s="55"/>
      <c r="AB904" s="55"/>
      <c r="AC904" s="55"/>
      <c r="AD904" s="58"/>
      <c r="AE904" s="55"/>
      <c r="AF904" s="55"/>
      <c r="AG904" s="55"/>
      <c r="AH904" s="55"/>
      <c r="AI904" s="55"/>
      <c r="AJ904" s="58"/>
      <c r="AK904" s="58"/>
      <c r="AL904" s="55"/>
      <c r="AM904" s="55"/>
      <c r="AN904" s="58"/>
      <c r="AO904" s="55"/>
      <c r="AP904" s="55"/>
      <c r="AQ904" s="55"/>
      <c r="AR904" s="59"/>
      <c r="AS904" s="59"/>
      <c r="AT904" s="56"/>
      <c r="AU904" s="55"/>
      <c r="AV904" s="59"/>
      <c r="AW904" s="55"/>
    </row>
    <row r="905" spans="1:49" ht="25.5" customHeight="1" x14ac:dyDescent="0.3">
      <c r="A905" s="49"/>
      <c r="B905" s="50"/>
      <c r="C905" s="50"/>
      <c r="D905" s="50"/>
      <c r="E905" s="51"/>
      <c r="F905" s="52"/>
      <c r="G905" s="50"/>
      <c r="H905" s="53"/>
      <c r="I905" s="40"/>
      <c r="J905" s="54"/>
      <c r="K905" s="54"/>
      <c r="L905" s="55"/>
      <c r="M905" s="55"/>
      <c r="N905" s="55"/>
      <c r="O905" s="55"/>
      <c r="P905" s="55"/>
      <c r="Q905" s="55"/>
      <c r="R905" s="55"/>
      <c r="S905" s="56"/>
      <c r="T905" s="55"/>
      <c r="U905" s="55"/>
      <c r="V905" s="55"/>
      <c r="W905" s="57"/>
      <c r="X905" s="55"/>
      <c r="Y905" s="55"/>
      <c r="Z905" s="55"/>
      <c r="AA905" s="55"/>
      <c r="AB905" s="55"/>
      <c r="AC905" s="55"/>
      <c r="AD905" s="58"/>
      <c r="AE905" s="55"/>
      <c r="AF905" s="55"/>
      <c r="AG905" s="55"/>
      <c r="AH905" s="55"/>
      <c r="AI905" s="55"/>
      <c r="AJ905" s="58"/>
      <c r="AK905" s="58"/>
      <c r="AL905" s="55"/>
      <c r="AM905" s="55"/>
      <c r="AN905" s="58"/>
      <c r="AO905" s="55"/>
      <c r="AP905" s="55"/>
      <c r="AQ905" s="55"/>
      <c r="AR905" s="59"/>
      <c r="AS905" s="59"/>
      <c r="AT905" s="56"/>
      <c r="AU905" s="55"/>
      <c r="AV905" s="59"/>
      <c r="AW905" s="55"/>
    </row>
    <row r="906" spans="1:49" ht="25.5" customHeight="1" x14ac:dyDescent="0.3">
      <c r="A906" s="49"/>
      <c r="B906" s="50"/>
      <c r="C906" s="50"/>
      <c r="D906" s="50"/>
      <c r="E906" s="51"/>
      <c r="F906" s="52"/>
      <c r="G906" s="50"/>
      <c r="H906" s="53"/>
      <c r="I906" s="40"/>
      <c r="J906" s="54"/>
      <c r="K906" s="54"/>
      <c r="L906" s="55"/>
      <c r="M906" s="55"/>
      <c r="N906" s="55"/>
      <c r="O906" s="55"/>
      <c r="P906" s="55"/>
      <c r="Q906" s="55"/>
      <c r="R906" s="55"/>
      <c r="S906" s="56"/>
      <c r="T906" s="55"/>
      <c r="U906" s="55"/>
      <c r="V906" s="55"/>
      <c r="W906" s="57"/>
      <c r="X906" s="55"/>
      <c r="Y906" s="55"/>
      <c r="Z906" s="55"/>
      <c r="AA906" s="55"/>
      <c r="AB906" s="55"/>
      <c r="AC906" s="55"/>
      <c r="AD906" s="58"/>
      <c r="AE906" s="55"/>
      <c r="AF906" s="55"/>
      <c r="AG906" s="55"/>
      <c r="AH906" s="55"/>
      <c r="AI906" s="55"/>
      <c r="AJ906" s="58"/>
      <c r="AK906" s="58"/>
      <c r="AL906" s="55"/>
      <c r="AM906" s="55"/>
      <c r="AN906" s="58"/>
      <c r="AO906" s="55"/>
      <c r="AP906" s="55"/>
      <c r="AQ906" s="55"/>
      <c r="AR906" s="59"/>
      <c r="AS906" s="59"/>
      <c r="AT906" s="56"/>
      <c r="AU906" s="55"/>
      <c r="AV906" s="59"/>
      <c r="AW906" s="55"/>
    </row>
    <row r="907" spans="1:49" ht="25.5" customHeight="1" x14ac:dyDescent="0.3">
      <c r="A907" s="49"/>
      <c r="B907" s="50"/>
      <c r="C907" s="50"/>
      <c r="D907" s="50"/>
      <c r="E907" s="51"/>
      <c r="F907" s="52"/>
      <c r="G907" s="50"/>
      <c r="H907" s="53"/>
      <c r="I907" s="40"/>
      <c r="J907" s="54"/>
      <c r="K907" s="54"/>
      <c r="L907" s="55"/>
      <c r="M907" s="55"/>
      <c r="N907" s="55"/>
      <c r="O907" s="55"/>
      <c r="P907" s="55"/>
      <c r="Q907" s="55"/>
      <c r="R907" s="55"/>
      <c r="S907" s="56"/>
      <c r="T907" s="55"/>
      <c r="U907" s="55"/>
      <c r="V907" s="55"/>
      <c r="W907" s="57"/>
      <c r="X907" s="55"/>
      <c r="Y907" s="55"/>
      <c r="Z907" s="55"/>
      <c r="AA907" s="55"/>
      <c r="AB907" s="55"/>
      <c r="AC907" s="55"/>
      <c r="AD907" s="58"/>
      <c r="AE907" s="55"/>
      <c r="AF907" s="55"/>
      <c r="AG907" s="55"/>
      <c r="AH907" s="55"/>
      <c r="AI907" s="55"/>
      <c r="AJ907" s="58"/>
      <c r="AK907" s="58"/>
      <c r="AL907" s="55"/>
      <c r="AM907" s="55"/>
      <c r="AN907" s="58"/>
      <c r="AO907" s="55"/>
      <c r="AP907" s="55"/>
      <c r="AQ907" s="55"/>
      <c r="AR907" s="59"/>
      <c r="AS907" s="59"/>
      <c r="AT907" s="56"/>
      <c r="AU907" s="55"/>
      <c r="AV907" s="59"/>
      <c r="AW907" s="55"/>
    </row>
    <row r="908" spans="1:49" ht="25.5" customHeight="1" x14ac:dyDescent="0.3">
      <c r="A908" s="49"/>
      <c r="B908" s="50"/>
      <c r="C908" s="50"/>
      <c r="D908" s="50"/>
      <c r="E908" s="51"/>
      <c r="F908" s="52"/>
      <c r="G908" s="50"/>
      <c r="H908" s="53"/>
      <c r="I908" s="40"/>
      <c r="J908" s="54"/>
      <c r="K908" s="54"/>
      <c r="L908" s="55"/>
      <c r="M908" s="55"/>
      <c r="N908" s="55"/>
      <c r="O908" s="55"/>
      <c r="P908" s="55"/>
      <c r="Q908" s="55"/>
      <c r="R908" s="55"/>
      <c r="S908" s="56"/>
      <c r="T908" s="55"/>
      <c r="U908" s="55"/>
      <c r="V908" s="55"/>
      <c r="W908" s="57"/>
      <c r="X908" s="55"/>
      <c r="Y908" s="55"/>
      <c r="Z908" s="55"/>
      <c r="AA908" s="55"/>
      <c r="AB908" s="55"/>
      <c r="AC908" s="55"/>
      <c r="AD908" s="58"/>
      <c r="AE908" s="55"/>
      <c r="AF908" s="55"/>
      <c r="AG908" s="55"/>
      <c r="AH908" s="55"/>
      <c r="AI908" s="55"/>
      <c r="AJ908" s="58"/>
      <c r="AK908" s="58"/>
      <c r="AL908" s="55"/>
      <c r="AM908" s="55"/>
      <c r="AN908" s="58"/>
      <c r="AO908" s="55"/>
      <c r="AP908" s="55"/>
      <c r="AQ908" s="55"/>
      <c r="AR908" s="59"/>
      <c r="AS908" s="59"/>
      <c r="AT908" s="56"/>
      <c r="AU908" s="55"/>
      <c r="AV908" s="59"/>
      <c r="AW908" s="55"/>
    </row>
    <row r="909" spans="1:49" ht="25.5" customHeight="1" x14ac:dyDescent="0.3">
      <c r="A909" s="49"/>
      <c r="B909" s="50"/>
      <c r="C909" s="50"/>
      <c r="D909" s="50"/>
      <c r="E909" s="51"/>
      <c r="F909" s="52"/>
      <c r="G909" s="50"/>
      <c r="H909" s="53"/>
      <c r="I909" s="40"/>
      <c r="J909" s="54"/>
      <c r="K909" s="54"/>
      <c r="L909" s="55"/>
      <c r="M909" s="55"/>
      <c r="N909" s="55"/>
      <c r="O909" s="55"/>
      <c r="P909" s="55"/>
      <c r="Q909" s="55"/>
      <c r="R909" s="55"/>
      <c r="S909" s="56"/>
      <c r="T909" s="55"/>
      <c r="U909" s="55"/>
      <c r="V909" s="55"/>
      <c r="W909" s="57"/>
      <c r="X909" s="55"/>
      <c r="Y909" s="55"/>
      <c r="Z909" s="55"/>
      <c r="AA909" s="55"/>
      <c r="AB909" s="55"/>
      <c r="AC909" s="55"/>
      <c r="AD909" s="58"/>
      <c r="AE909" s="55"/>
      <c r="AF909" s="55"/>
      <c r="AG909" s="55"/>
      <c r="AH909" s="55"/>
      <c r="AI909" s="55"/>
      <c r="AJ909" s="58"/>
      <c r="AK909" s="58"/>
      <c r="AL909" s="55"/>
      <c r="AM909" s="55"/>
      <c r="AN909" s="58"/>
      <c r="AO909" s="55"/>
      <c r="AP909" s="55"/>
      <c r="AQ909" s="55"/>
      <c r="AR909" s="59"/>
      <c r="AS909" s="59"/>
      <c r="AT909" s="56"/>
      <c r="AU909" s="55"/>
      <c r="AV909" s="59"/>
      <c r="AW909" s="55"/>
    </row>
    <row r="910" spans="1:49" ht="25.5" customHeight="1" x14ac:dyDescent="0.3">
      <c r="A910" s="49"/>
      <c r="B910" s="50"/>
      <c r="C910" s="50"/>
      <c r="D910" s="50"/>
      <c r="E910" s="51"/>
      <c r="F910" s="52"/>
      <c r="G910" s="50"/>
      <c r="H910" s="53"/>
      <c r="I910" s="40"/>
      <c r="J910" s="54"/>
      <c r="K910" s="54"/>
      <c r="L910" s="55"/>
      <c r="M910" s="55"/>
      <c r="N910" s="55"/>
      <c r="O910" s="55"/>
      <c r="P910" s="55"/>
      <c r="Q910" s="55"/>
      <c r="R910" s="55"/>
      <c r="S910" s="56"/>
      <c r="T910" s="55"/>
      <c r="U910" s="55"/>
      <c r="V910" s="55"/>
      <c r="W910" s="57"/>
      <c r="X910" s="55"/>
      <c r="Y910" s="55"/>
      <c r="Z910" s="55"/>
      <c r="AA910" s="55"/>
      <c r="AB910" s="55"/>
      <c r="AC910" s="55"/>
      <c r="AD910" s="58"/>
      <c r="AE910" s="55"/>
      <c r="AF910" s="55"/>
      <c r="AG910" s="55"/>
      <c r="AH910" s="55"/>
      <c r="AI910" s="55"/>
      <c r="AJ910" s="58"/>
      <c r="AK910" s="58"/>
      <c r="AL910" s="55"/>
      <c r="AM910" s="55"/>
      <c r="AN910" s="58"/>
      <c r="AO910" s="55"/>
      <c r="AP910" s="55"/>
      <c r="AQ910" s="55"/>
      <c r="AR910" s="59"/>
      <c r="AS910" s="59"/>
      <c r="AT910" s="56"/>
      <c r="AU910" s="55"/>
      <c r="AV910" s="59"/>
      <c r="AW910" s="55"/>
    </row>
    <row r="911" spans="1:49" ht="25.5" customHeight="1" x14ac:dyDescent="0.3">
      <c r="A911" s="49"/>
      <c r="B911" s="50"/>
      <c r="C911" s="50"/>
      <c r="D911" s="50"/>
      <c r="E911" s="51"/>
      <c r="F911" s="52"/>
      <c r="G911" s="50"/>
      <c r="H911" s="53"/>
      <c r="I911" s="40"/>
      <c r="J911" s="54"/>
      <c r="K911" s="54"/>
      <c r="L911" s="55"/>
      <c r="M911" s="55"/>
      <c r="N911" s="55"/>
      <c r="O911" s="55"/>
      <c r="P911" s="55"/>
      <c r="Q911" s="55"/>
      <c r="R911" s="55"/>
      <c r="S911" s="56"/>
      <c r="T911" s="55"/>
      <c r="U911" s="55"/>
      <c r="V911" s="55"/>
      <c r="W911" s="57"/>
      <c r="X911" s="55"/>
      <c r="Y911" s="55"/>
      <c r="Z911" s="55"/>
      <c r="AA911" s="55"/>
      <c r="AB911" s="55"/>
      <c r="AC911" s="55"/>
      <c r="AD911" s="58"/>
      <c r="AE911" s="55"/>
      <c r="AF911" s="55"/>
      <c r="AG911" s="55"/>
      <c r="AH911" s="55"/>
      <c r="AI911" s="55"/>
      <c r="AJ911" s="58"/>
      <c r="AK911" s="58"/>
      <c r="AL911" s="55"/>
      <c r="AM911" s="55"/>
      <c r="AN911" s="58"/>
      <c r="AO911" s="55"/>
      <c r="AP911" s="55"/>
      <c r="AQ911" s="55"/>
      <c r="AR911" s="59"/>
      <c r="AS911" s="59"/>
      <c r="AT911" s="56"/>
      <c r="AU911" s="55"/>
      <c r="AV911" s="59"/>
      <c r="AW911" s="55"/>
    </row>
    <row r="912" spans="1:49" ht="25.5" customHeight="1" x14ac:dyDescent="0.3">
      <c r="A912" s="49"/>
      <c r="B912" s="50"/>
      <c r="C912" s="50"/>
      <c r="D912" s="50"/>
      <c r="E912" s="51"/>
      <c r="F912" s="52"/>
      <c r="G912" s="50"/>
      <c r="H912" s="53"/>
      <c r="I912" s="40"/>
      <c r="J912" s="54"/>
      <c r="K912" s="54"/>
      <c r="L912" s="55"/>
      <c r="M912" s="55"/>
      <c r="N912" s="55"/>
      <c r="O912" s="55"/>
      <c r="P912" s="55"/>
      <c r="Q912" s="55"/>
      <c r="R912" s="55"/>
      <c r="S912" s="56"/>
      <c r="T912" s="55"/>
      <c r="U912" s="55"/>
      <c r="V912" s="55"/>
      <c r="W912" s="57"/>
      <c r="X912" s="55"/>
      <c r="Y912" s="55"/>
      <c r="Z912" s="55"/>
      <c r="AA912" s="55"/>
      <c r="AB912" s="55"/>
      <c r="AC912" s="55"/>
      <c r="AD912" s="58"/>
      <c r="AE912" s="55"/>
      <c r="AF912" s="55"/>
      <c r="AG912" s="55"/>
      <c r="AH912" s="55"/>
      <c r="AI912" s="55"/>
      <c r="AJ912" s="58"/>
      <c r="AK912" s="58"/>
      <c r="AL912" s="55"/>
      <c r="AM912" s="55"/>
      <c r="AN912" s="58"/>
      <c r="AO912" s="55"/>
      <c r="AP912" s="55"/>
      <c r="AQ912" s="55"/>
      <c r="AR912" s="59"/>
      <c r="AS912" s="59"/>
      <c r="AT912" s="56"/>
      <c r="AU912" s="55"/>
      <c r="AV912" s="59"/>
      <c r="AW912" s="55"/>
    </row>
    <row r="913" spans="1:49" ht="25.5" customHeight="1" x14ac:dyDescent="0.3">
      <c r="A913" s="49"/>
      <c r="B913" s="50"/>
      <c r="C913" s="50"/>
      <c r="D913" s="50"/>
      <c r="E913" s="51"/>
      <c r="F913" s="52"/>
      <c r="G913" s="50"/>
      <c r="H913" s="53"/>
      <c r="I913" s="40"/>
      <c r="J913" s="54"/>
      <c r="K913" s="54"/>
      <c r="L913" s="55"/>
      <c r="M913" s="55"/>
      <c r="N913" s="55"/>
      <c r="O913" s="55"/>
      <c r="P913" s="55"/>
      <c r="Q913" s="55"/>
      <c r="R913" s="55"/>
      <c r="S913" s="56"/>
      <c r="T913" s="55"/>
      <c r="U913" s="55"/>
      <c r="V913" s="55"/>
      <c r="W913" s="57"/>
      <c r="X913" s="55"/>
      <c r="Y913" s="55"/>
      <c r="Z913" s="55"/>
      <c r="AA913" s="55"/>
      <c r="AB913" s="55"/>
      <c r="AC913" s="55"/>
      <c r="AD913" s="58"/>
      <c r="AE913" s="55"/>
      <c r="AF913" s="55"/>
      <c r="AG913" s="55"/>
      <c r="AH913" s="55"/>
      <c r="AI913" s="55"/>
      <c r="AJ913" s="58"/>
      <c r="AK913" s="58"/>
      <c r="AL913" s="55"/>
      <c r="AM913" s="55"/>
      <c r="AN913" s="58"/>
      <c r="AO913" s="55"/>
      <c r="AP913" s="55"/>
      <c r="AQ913" s="55"/>
      <c r="AR913" s="59"/>
      <c r="AS913" s="59"/>
      <c r="AT913" s="56"/>
      <c r="AU913" s="55"/>
      <c r="AV913" s="59"/>
      <c r="AW913" s="55"/>
    </row>
    <row r="914" spans="1:49" ht="25.5" customHeight="1" x14ac:dyDescent="0.3">
      <c r="A914" s="49"/>
      <c r="B914" s="50"/>
      <c r="C914" s="50"/>
      <c r="D914" s="50"/>
      <c r="E914" s="51"/>
      <c r="F914" s="52"/>
      <c r="G914" s="50"/>
      <c r="H914" s="53"/>
      <c r="I914" s="40"/>
      <c r="J914" s="54"/>
      <c r="K914" s="54"/>
      <c r="L914" s="55"/>
      <c r="M914" s="55"/>
      <c r="N914" s="55"/>
      <c r="O914" s="55"/>
      <c r="P914" s="55"/>
      <c r="Q914" s="55"/>
      <c r="R914" s="55"/>
      <c r="S914" s="56"/>
      <c r="T914" s="55"/>
      <c r="U914" s="55"/>
      <c r="V914" s="55"/>
      <c r="W914" s="57"/>
      <c r="X914" s="55"/>
      <c r="Y914" s="55"/>
      <c r="Z914" s="55"/>
      <c r="AA914" s="55"/>
      <c r="AB914" s="55"/>
      <c r="AC914" s="55"/>
      <c r="AD914" s="58"/>
      <c r="AE914" s="55"/>
      <c r="AF914" s="55"/>
      <c r="AG914" s="55"/>
      <c r="AH914" s="55"/>
      <c r="AI914" s="55"/>
      <c r="AJ914" s="58"/>
      <c r="AK914" s="58"/>
      <c r="AL914" s="55"/>
      <c r="AM914" s="55"/>
      <c r="AN914" s="58"/>
      <c r="AO914" s="55"/>
      <c r="AP914" s="55"/>
      <c r="AQ914" s="55"/>
      <c r="AR914" s="59"/>
      <c r="AS914" s="59"/>
      <c r="AT914" s="56"/>
      <c r="AU914" s="55"/>
      <c r="AV914" s="59"/>
      <c r="AW914" s="55"/>
    </row>
    <row r="915" spans="1:49" ht="25.5" customHeight="1" x14ac:dyDescent="0.3">
      <c r="A915" s="49"/>
      <c r="B915" s="50"/>
      <c r="C915" s="50"/>
      <c r="D915" s="50"/>
      <c r="E915" s="51"/>
      <c r="F915" s="52"/>
      <c r="G915" s="50"/>
      <c r="H915" s="53"/>
      <c r="I915" s="40"/>
      <c r="J915" s="54"/>
      <c r="K915" s="54"/>
      <c r="L915" s="55"/>
      <c r="M915" s="55"/>
      <c r="N915" s="55"/>
      <c r="O915" s="55"/>
      <c r="P915" s="55"/>
      <c r="Q915" s="55"/>
      <c r="R915" s="55"/>
      <c r="S915" s="56"/>
      <c r="T915" s="55"/>
      <c r="U915" s="55"/>
      <c r="V915" s="55"/>
      <c r="W915" s="57"/>
      <c r="X915" s="55"/>
      <c r="Y915" s="55"/>
      <c r="Z915" s="55"/>
      <c r="AA915" s="55"/>
      <c r="AB915" s="55"/>
      <c r="AC915" s="55"/>
      <c r="AD915" s="58"/>
      <c r="AE915" s="55"/>
      <c r="AF915" s="55"/>
      <c r="AG915" s="55"/>
      <c r="AH915" s="55"/>
      <c r="AI915" s="55"/>
      <c r="AJ915" s="58"/>
      <c r="AK915" s="58"/>
      <c r="AL915" s="55"/>
      <c r="AM915" s="55"/>
      <c r="AN915" s="58"/>
      <c r="AO915" s="55"/>
      <c r="AP915" s="55"/>
      <c r="AQ915" s="55"/>
      <c r="AR915" s="59"/>
      <c r="AS915" s="59"/>
      <c r="AT915" s="56"/>
      <c r="AU915" s="55"/>
      <c r="AV915" s="59"/>
      <c r="AW915" s="55"/>
    </row>
    <row r="916" spans="1:49" ht="25.5" customHeight="1" x14ac:dyDescent="0.3">
      <c r="A916" s="49"/>
      <c r="B916" s="50"/>
      <c r="C916" s="50"/>
      <c r="D916" s="50"/>
      <c r="E916" s="51"/>
      <c r="F916" s="52"/>
      <c r="G916" s="50"/>
      <c r="H916" s="53"/>
      <c r="I916" s="40"/>
      <c r="J916" s="54"/>
      <c r="K916" s="54"/>
      <c r="L916" s="55"/>
      <c r="M916" s="55"/>
      <c r="N916" s="55"/>
      <c r="O916" s="55"/>
      <c r="P916" s="55"/>
      <c r="Q916" s="55"/>
      <c r="R916" s="55"/>
      <c r="S916" s="56"/>
      <c r="T916" s="55"/>
      <c r="U916" s="55"/>
      <c r="V916" s="55"/>
      <c r="W916" s="57"/>
      <c r="X916" s="55"/>
      <c r="Y916" s="55"/>
      <c r="Z916" s="55"/>
      <c r="AA916" s="55"/>
      <c r="AB916" s="55"/>
      <c r="AC916" s="55"/>
      <c r="AD916" s="58"/>
      <c r="AE916" s="55"/>
      <c r="AF916" s="55"/>
      <c r="AG916" s="55"/>
      <c r="AH916" s="55"/>
      <c r="AI916" s="55"/>
      <c r="AJ916" s="58"/>
      <c r="AK916" s="58"/>
      <c r="AL916" s="55"/>
      <c r="AM916" s="55"/>
      <c r="AN916" s="58"/>
      <c r="AO916" s="55"/>
      <c r="AP916" s="55"/>
      <c r="AQ916" s="55"/>
      <c r="AR916" s="59"/>
      <c r="AS916" s="59"/>
      <c r="AT916" s="56"/>
      <c r="AU916" s="55"/>
      <c r="AV916" s="59"/>
      <c r="AW916" s="55"/>
    </row>
    <row r="917" spans="1:49" ht="25.5" customHeight="1" x14ac:dyDescent="0.3">
      <c r="A917" s="49"/>
      <c r="B917" s="50"/>
      <c r="C917" s="50"/>
      <c r="D917" s="50"/>
      <c r="E917" s="51"/>
      <c r="F917" s="52"/>
      <c r="G917" s="50"/>
      <c r="H917" s="53"/>
      <c r="I917" s="40"/>
      <c r="J917" s="54"/>
      <c r="K917" s="54"/>
      <c r="L917" s="55"/>
      <c r="M917" s="55"/>
      <c r="N917" s="55"/>
      <c r="O917" s="55"/>
      <c r="P917" s="55"/>
      <c r="Q917" s="55"/>
      <c r="R917" s="55"/>
      <c r="S917" s="56"/>
      <c r="T917" s="55"/>
      <c r="U917" s="55"/>
      <c r="V917" s="55"/>
      <c r="W917" s="57"/>
      <c r="X917" s="55"/>
      <c r="Y917" s="55"/>
      <c r="Z917" s="55"/>
      <c r="AA917" s="55"/>
      <c r="AB917" s="55"/>
      <c r="AC917" s="55"/>
      <c r="AD917" s="58"/>
      <c r="AE917" s="55"/>
      <c r="AF917" s="55"/>
      <c r="AG917" s="55"/>
      <c r="AH917" s="55"/>
      <c r="AI917" s="55"/>
      <c r="AJ917" s="58"/>
      <c r="AK917" s="58"/>
      <c r="AL917" s="55"/>
      <c r="AM917" s="55"/>
      <c r="AN917" s="58"/>
      <c r="AO917" s="55"/>
      <c r="AP917" s="55"/>
      <c r="AQ917" s="55"/>
      <c r="AR917" s="59"/>
      <c r="AS917" s="59"/>
      <c r="AT917" s="56"/>
      <c r="AU917" s="55"/>
      <c r="AV917" s="59"/>
      <c r="AW917" s="55"/>
    </row>
    <row r="918" spans="1:49" ht="25.5" customHeight="1" x14ac:dyDescent="0.3">
      <c r="A918" s="49"/>
      <c r="B918" s="50"/>
      <c r="C918" s="50"/>
      <c r="D918" s="50"/>
      <c r="E918" s="51"/>
      <c r="F918" s="52"/>
      <c r="G918" s="50"/>
      <c r="H918" s="53"/>
      <c r="I918" s="40"/>
      <c r="J918" s="54"/>
      <c r="K918" s="54"/>
      <c r="L918" s="55"/>
      <c r="M918" s="55"/>
      <c r="N918" s="55"/>
      <c r="O918" s="55"/>
      <c r="P918" s="55"/>
      <c r="Q918" s="55"/>
      <c r="R918" s="55"/>
      <c r="S918" s="56"/>
      <c r="T918" s="55"/>
      <c r="U918" s="55"/>
      <c r="V918" s="55"/>
      <c r="W918" s="57"/>
      <c r="X918" s="55"/>
      <c r="Y918" s="55"/>
      <c r="Z918" s="55"/>
      <c r="AA918" s="55"/>
      <c r="AB918" s="55"/>
      <c r="AC918" s="55"/>
      <c r="AD918" s="58"/>
      <c r="AE918" s="55"/>
      <c r="AF918" s="55"/>
      <c r="AG918" s="55"/>
      <c r="AH918" s="55"/>
      <c r="AI918" s="55"/>
      <c r="AJ918" s="58"/>
      <c r="AK918" s="58"/>
      <c r="AL918" s="55"/>
      <c r="AM918" s="55"/>
      <c r="AN918" s="58"/>
      <c r="AO918" s="55"/>
      <c r="AP918" s="55"/>
      <c r="AQ918" s="55"/>
      <c r="AR918" s="59"/>
      <c r="AS918" s="59"/>
      <c r="AT918" s="56"/>
      <c r="AU918" s="55"/>
      <c r="AV918" s="59"/>
      <c r="AW918" s="55"/>
    </row>
    <row r="919" spans="1:49" ht="25.5" customHeight="1" x14ac:dyDescent="0.3">
      <c r="A919" s="49"/>
      <c r="B919" s="50"/>
      <c r="C919" s="50"/>
      <c r="D919" s="50"/>
      <c r="E919" s="51"/>
      <c r="F919" s="52"/>
      <c r="G919" s="50"/>
      <c r="H919" s="53"/>
      <c r="I919" s="40"/>
      <c r="J919" s="54"/>
      <c r="K919" s="54"/>
      <c r="L919" s="55"/>
      <c r="M919" s="55"/>
      <c r="N919" s="55"/>
      <c r="O919" s="55"/>
      <c r="P919" s="55"/>
      <c r="Q919" s="55"/>
      <c r="R919" s="55"/>
      <c r="S919" s="56"/>
      <c r="T919" s="55"/>
      <c r="U919" s="55"/>
      <c r="V919" s="55"/>
      <c r="W919" s="57"/>
      <c r="X919" s="55"/>
      <c r="Y919" s="55"/>
      <c r="Z919" s="55"/>
      <c r="AA919" s="55"/>
      <c r="AB919" s="55"/>
      <c r="AC919" s="55"/>
      <c r="AD919" s="58"/>
      <c r="AE919" s="55"/>
      <c r="AF919" s="55"/>
      <c r="AG919" s="55"/>
      <c r="AH919" s="55"/>
      <c r="AI919" s="55"/>
      <c r="AJ919" s="58"/>
      <c r="AK919" s="58"/>
      <c r="AL919" s="55"/>
      <c r="AM919" s="55"/>
      <c r="AN919" s="58"/>
      <c r="AO919" s="55"/>
      <c r="AP919" s="55"/>
      <c r="AQ919" s="55"/>
      <c r="AR919" s="59"/>
      <c r="AS919" s="59"/>
      <c r="AT919" s="56"/>
      <c r="AU919" s="55"/>
      <c r="AV919" s="59"/>
      <c r="AW919" s="55"/>
    </row>
    <row r="920" spans="1:49" ht="25.5" customHeight="1" x14ac:dyDescent="0.3">
      <c r="A920" s="49"/>
      <c r="B920" s="50"/>
      <c r="C920" s="50"/>
      <c r="D920" s="50"/>
      <c r="E920" s="51"/>
      <c r="F920" s="52"/>
      <c r="G920" s="50"/>
      <c r="H920" s="53"/>
      <c r="I920" s="40"/>
      <c r="J920" s="54"/>
      <c r="K920" s="54"/>
      <c r="L920" s="55"/>
      <c r="M920" s="55"/>
      <c r="N920" s="55"/>
      <c r="O920" s="55"/>
      <c r="P920" s="55"/>
      <c r="Q920" s="55"/>
      <c r="R920" s="55"/>
      <c r="S920" s="56"/>
      <c r="T920" s="55"/>
      <c r="U920" s="55"/>
      <c r="V920" s="55"/>
      <c r="W920" s="57"/>
      <c r="X920" s="55"/>
      <c r="Y920" s="55"/>
      <c r="Z920" s="55"/>
      <c r="AA920" s="55"/>
      <c r="AB920" s="55"/>
      <c r="AC920" s="55"/>
      <c r="AD920" s="58"/>
      <c r="AE920" s="55"/>
      <c r="AF920" s="55"/>
      <c r="AG920" s="55"/>
      <c r="AH920" s="55"/>
      <c r="AI920" s="55"/>
      <c r="AJ920" s="58"/>
      <c r="AK920" s="58"/>
      <c r="AL920" s="55"/>
      <c r="AM920" s="55"/>
      <c r="AN920" s="58"/>
      <c r="AO920" s="55"/>
      <c r="AP920" s="55"/>
      <c r="AQ920" s="55"/>
      <c r="AR920" s="59"/>
      <c r="AS920" s="59"/>
      <c r="AT920" s="56"/>
      <c r="AU920" s="55"/>
      <c r="AV920" s="59"/>
      <c r="AW920" s="55"/>
    </row>
    <row r="921" spans="1:49" ht="25.5" customHeight="1" x14ac:dyDescent="0.3">
      <c r="A921" s="49"/>
      <c r="B921" s="50"/>
      <c r="C921" s="50"/>
      <c r="D921" s="50"/>
      <c r="E921" s="51"/>
      <c r="F921" s="52"/>
      <c r="G921" s="50"/>
      <c r="H921" s="53"/>
      <c r="I921" s="40"/>
      <c r="J921" s="54"/>
      <c r="K921" s="54"/>
      <c r="L921" s="55"/>
      <c r="M921" s="55"/>
      <c r="N921" s="55"/>
      <c r="O921" s="55"/>
      <c r="P921" s="55"/>
      <c r="Q921" s="55"/>
      <c r="R921" s="55"/>
      <c r="S921" s="56"/>
      <c r="T921" s="55"/>
      <c r="U921" s="55"/>
      <c r="V921" s="55"/>
      <c r="W921" s="57"/>
      <c r="X921" s="55"/>
      <c r="Y921" s="55"/>
      <c r="Z921" s="55"/>
      <c r="AA921" s="55"/>
      <c r="AB921" s="55"/>
      <c r="AC921" s="55"/>
      <c r="AD921" s="58"/>
      <c r="AE921" s="55"/>
      <c r="AF921" s="55"/>
      <c r="AG921" s="55"/>
      <c r="AH921" s="55"/>
      <c r="AI921" s="55"/>
      <c r="AJ921" s="58"/>
      <c r="AK921" s="58"/>
      <c r="AL921" s="55"/>
      <c r="AM921" s="55"/>
      <c r="AN921" s="58"/>
      <c r="AO921" s="55"/>
      <c r="AP921" s="55"/>
      <c r="AQ921" s="55"/>
      <c r="AR921" s="59"/>
      <c r="AS921" s="59"/>
      <c r="AT921" s="56"/>
      <c r="AU921" s="55"/>
      <c r="AV921" s="59"/>
      <c r="AW921" s="55"/>
    </row>
    <row r="922" spans="1:49" ht="25.5" customHeight="1" x14ac:dyDescent="0.3">
      <c r="A922" s="49"/>
      <c r="B922" s="50"/>
      <c r="C922" s="50"/>
      <c r="D922" s="50"/>
      <c r="E922" s="51"/>
      <c r="F922" s="52"/>
      <c r="G922" s="50"/>
      <c r="H922" s="53"/>
      <c r="I922" s="40"/>
      <c r="J922" s="54"/>
      <c r="K922" s="54"/>
      <c r="L922" s="55"/>
      <c r="M922" s="55"/>
      <c r="N922" s="55"/>
      <c r="O922" s="55"/>
      <c r="P922" s="55"/>
      <c r="Q922" s="55"/>
      <c r="R922" s="55"/>
      <c r="S922" s="56"/>
      <c r="T922" s="55"/>
      <c r="U922" s="55"/>
      <c r="V922" s="55"/>
      <c r="W922" s="57"/>
      <c r="X922" s="55"/>
      <c r="Y922" s="55"/>
      <c r="Z922" s="55"/>
      <c r="AA922" s="55"/>
      <c r="AB922" s="55"/>
      <c r="AC922" s="55"/>
      <c r="AD922" s="58"/>
      <c r="AE922" s="55"/>
      <c r="AF922" s="55"/>
      <c r="AG922" s="55"/>
      <c r="AH922" s="55"/>
      <c r="AI922" s="55"/>
      <c r="AJ922" s="58"/>
      <c r="AK922" s="58"/>
      <c r="AL922" s="55"/>
      <c r="AM922" s="55"/>
      <c r="AN922" s="58"/>
      <c r="AO922" s="55"/>
      <c r="AP922" s="55"/>
      <c r="AQ922" s="55"/>
      <c r="AR922" s="59"/>
      <c r="AS922" s="59"/>
      <c r="AT922" s="56"/>
      <c r="AU922" s="55"/>
      <c r="AV922" s="59"/>
      <c r="AW922" s="55"/>
    </row>
    <row r="923" spans="1:49" ht="25.5" customHeight="1" x14ac:dyDescent="0.3">
      <c r="A923" s="49"/>
      <c r="B923" s="50"/>
      <c r="C923" s="50"/>
      <c r="D923" s="50"/>
      <c r="E923" s="51"/>
      <c r="F923" s="52"/>
      <c r="G923" s="50"/>
      <c r="H923" s="53"/>
      <c r="I923" s="40"/>
      <c r="J923" s="54"/>
      <c r="K923" s="54"/>
      <c r="L923" s="55"/>
      <c r="M923" s="55"/>
      <c r="N923" s="55"/>
      <c r="O923" s="55"/>
      <c r="P923" s="55"/>
      <c r="Q923" s="55"/>
      <c r="R923" s="55"/>
      <c r="S923" s="56"/>
      <c r="T923" s="55"/>
      <c r="U923" s="55"/>
      <c r="V923" s="55"/>
      <c r="W923" s="57"/>
      <c r="X923" s="55"/>
      <c r="Y923" s="55"/>
      <c r="Z923" s="55"/>
      <c r="AA923" s="55"/>
      <c r="AB923" s="55"/>
      <c r="AC923" s="55"/>
      <c r="AD923" s="58"/>
      <c r="AE923" s="55"/>
      <c r="AF923" s="55"/>
      <c r="AG923" s="55"/>
      <c r="AH923" s="55"/>
      <c r="AI923" s="55"/>
      <c r="AJ923" s="58"/>
      <c r="AK923" s="58"/>
      <c r="AL923" s="55"/>
      <c r="AM923" s="55"/>
      <c r="AN923" s="58"/>
      <c r="AO923" s="55"/>
      <c r="AP923" s="55"/>
      <c r="AQ923" s="55"/>
      <c r="AR923" s="59"/>
      <c r="AS923" s="59"/>
      <c r="AT923" s="56"/>
      <c r="AU923" s="55"/>
      <c r="AV923" s="59"/>
      <c r="AW923" s="55"/>
    </row>
    <row r="924" spans="1:49" ht="25.5" customHeight="1" x14ac:dyDescent="0.3">
      <c r="A924" s="49"/>
      <c r="B924" s="50"/>
      <c r="C924" s="50"/>
      <c r="D924" s="50"/>
      <c r="E924" s="51"/>
      <c r="F924" s="52"/>
      <c r="G924" s="50"/>
      <c r="H924" s="53"/>
      <c r="I924" s="40"/>
      <c r="J924" s="54"/>
      <c r="K924" s="54"/>
      <c r="L924" s="55"/>
      <c r="M924" s="55"/>
      <c r="N924" s="55"/>
      <c r="O924" s="55"/>
      <c r="P924" s="55"/>
      <c r="Q924" s="55"/>
      <c r="R924" s="55"/>
      <c r="S924" s="56"/>
      <c r="T924" s="55"/>
      <c r="U924" s="55"/>
      <c r="V924" s="55"/>
      <c r="W924" s="57"/>
      <c r="X924" s="55"/>
      <c r="Y924" s="55"/>
      <c r="Z924" s="55"/>
      <c r="AA924" s="55"/>
      <c r="AB924" s="55"/>
      <c r="AC924" s="55"/>
      <c r="AD924" s="58"/>
      <c r="AE924" s="55"/>
      <c r="AF924" s="55"/>
      <c r="AG924" s="55"/>
      <c r="AH924" s="55"/>
      <c r="AI924" s="55"/>
      <c r="AJ924" s="58"/>
      <c r="AK924" s="58"/>
      <c r="AL924" s="55"/>
      <c r="AM924" s="55"/>
      <c r="AN924" s="58"/>
      <c r="AO924" s="55"/>
      <c r="AP924" s="55"/>
      <c r="AQ924" s="55"/>
      <c r="AR924" s="59"/>
      <c r="AS924" s="59"/>
      <c r="AT924" s="56"/>
      <c r="AU924" s="55"/>
      <c r="AV924" s="59"/>
      <c r="AW924" s="55"/>
    </row>
    <row r="925" spans="1:49" ht="25.5" customHeight="1" x14ac:dyDescent="0.3">
      <c r="A925" s="49"/>
      <c r="B925" s="50"/>
      <c r="C925" s="50"/>
      <c r="D925" s="50"/>
      <c r="E925" s="51"/>
      <c r="F925" s="52"/>
      <c r="G925" s="50"/>
      <c r="H925" s="53"/>
      <c r="I925" s="40"/>
      <c r="J925" s="54"/>
      <c r="K925" s="54"/>
      <c r="L925" s="55"/>
      <c r="M925" s="55"/>
      <c r="N925" s="55"/>
      <c r="O925" s="55"/>
      <c r="P925" s="55"/>
      <c r="Q925" s="55"/>
      <c r="R925" s="55"/>
      <c r="S925" s="56"/>
      <c r="T925" s="55"/>
      <c r="U925" s="55"/>
      <c r="V925" s="55"/>
      <c r="W925" s="57"/>
      <c r="X925" s="55"/>
      <c r="Y925" s="55"/>
      <c r="Z925" s="55"/>
      <c r="AA925" s="55"/>
      <c r="AB925" s="55"/>
      <c r="AC925" s="55"/>
      <c r="AD925" s="58"/>
      <c r="AE925" s="55"/>
      <c r="AF925" s="55"/>
      <c r="AG925" s="55"/>
      <c r="AH925" s="55"/>
      <c r="AI925" s="55"/>
      <c r="AJ925" s="58"/>
      <c r="AK925" s="58"/>
      <c r="AL925" s="55"/>
      <c r="AM925" s="55"/>
      <c r="AN925" s="58"/>
      <c r="AO925" s="55"/>
      <c r="AP925" s="55"/>
      <c r="AQ925" s="55"/>
      <c r="AR925" s="59"/>
      <c r="AS925" s="59"/>
      <c r="AT925" s="56"/>
      <c r="AU925" s="55"/>
      <c r="AV925" s="59"/>
      <c r="AW925" s="55"/>
    </row>
    <row r="926" spans="1:49" ht="25.5" customHeight="1" x14ac:dyDescent="0.3">
      <c r="A926" s="49"/>
      <c r="B926" s="50"/>
      <c r="C926" s="50"/>
      <c r="D926" s="50"/>
      <c r="E926" s="51"/>
      <c r="F926" s="52"/>
      <c r="G926" s="50"/>
      <c r="H926" s="53"/>
      <c r="I926" s="40"/>
      <c r="J926" s="54"/>
      <c r="K926" s="54"/>
      <c r="L926" s="55"/>
      <c r="M926" s="55"/>
      <c r="N926" s="55"/>
      <c r="O926" s="55"/>
      <c r="P926" s="55"/>
      <c r="Q926" s="55"/>
      <c r="R926" s="55"/>
      <c r="S926" s="56"/>
      <c r="T926" s="55"/>
      <c r="U926" s="55"/>
      <c r="V926" s="55"/>
      <c r="W926" s="57"/>
      <c r="X926" s="55"/>
      <c r="Y926" s="55"/>
      <c r="Z926" s="55"/>
      <c r="AA926" s="55"/>
      <c r="AB926" s="55"/>
      <c r="AC926" s="55"/>
      <c r="AD926" s="58"/>
      <c r="AE926" s="55"/>
      <c r="AF926" s="55"/>
      <c r="AG926" s="55"/>
      <c r="AH926" s="55"/>
      <c r="AI926" s="55"/>
      <c r="AJ926" s="58"/>
      <c r="AK926" s="58"/>
      <c r="AL926" s="55"/>
      <c r="AM926" s="55"/>
      <c r="AN926" s="58"/>
      <c r="AO926" s="55"/>
      <c r="AP926" s="55"/>
      <c r="AQ926" s="55"/>
      <c r="AR926" s="59"/>
      <c r="AS926" s="59"/>
      <c r="AT926" s="56"/>
      <c r="AU926" s="55"/>
      <c r="AV926" s="59"/>
      <c r="AW926" s="55"/>
    </row>
    <row r="927" spans="1:49" ht="25.5" customHeight="1" x14ac:dyDescent="0.3">
      <c r="A927" s="49"/>
      <c r="B927" s="50"/>
      <c r="C927" s="50"/>
      <c r="D927" s="50"/>
      <c r="E927" s="51"/>
      <c r="F927" s="52"/>
      <c r="G927" s="50"/>
      <c r="H927" s="53"/>
      <c r="I927" s="40"/>
      <c r="J927" s="54"/>
      <c r="K927" s="54"/>
      <c r="L927" s="55"/>
      <c r="M927" s="55"/>
      <c r="N927" s="55"/>
      <c r="O927" s="55"/>
      <c r="P927" s="55"/>
      <c r="Q927" s="55"/>
      <c r="R927" s="55"/>
      <c r="S927" s="56"/>
      <c r="T927" s="55"/>
      <c r="U927" s="55"/>
      <c r="V927" s="55"/>
      <c r="W927" s="57"/>
      <c r="X927" s="55"/>
      <c r="Y927" s="55"/>
      <c r="Z927" s="55"/>
      <c r="AA927" s="55"/>
      <c r="AB927" s="55"/>
      <c r="AC927" s="55"/>
      <c r="AD927" s="58"/>
      <c r="AE927" s="55"/>
      <c r="AF927" s="55"/>
      <c r="AG927" s="55"/>
      <c r="AH927" s="55"/>
      <c r="AI927" s="55"/>
      <c r="AJ927" s="58"/>
      <c r="AK927" s="58"/>
      <c r="AL927" s="55"/>
      <c r="AM927" s="55"/>
      <c r="AN927" s="58"/>
      <c r="AO927" s="55"/>
      <c r="AP927" s="55"/>
      <c r="AQ927" s="55"/>
      <c r="AR927" s="59"/>
      <c r="AS927" s="59"/>
      <c r="AT927" s="56"/>
      <c r="AU927" s="55"/>
      <c r="AV927" s="59"/>
      <c r="AW927" s="55"/>
    </row>
    <row r="928" spans="1:49" ht="25.5" customHeight="1" x14ac:dyDescent="0.3">
      <c r="A928" s="49"/>
      <c r="B928" s="50"/>
      <c r="C928" s="50"/>
      <c r="D928" s="50"/>
      <c r="E928" s="51"/>
      <c r="F928" s="52"/>
      <c r="G928" s="50"/>
      <c r="H928" s="53"/>
      <c r="I928" s="40"/>
      <c r="J928" s="54"/>
      <c r="K928" s="54"/>
      <c r="L928" s="55"/>
      <c r="M928" s="55"/>
      <c r="N928" s="55"/>
      <c r="O928" s="55"/>
      <c r="P928" s="55"/>
      <c r="Q928" s="55"/>
      <c r="R928" s="55"/>
      <c r="S928" s="56"/>
      <c r="T928" s="55"/>
      <c r="U928" s="55"/>
      <c r="V928" s="55"/>
      <c r="W928" s="57"/>
      <c r="X928" s="55"/>
      <c r="Y928" s="55"/>
      <c r="Z928" s="55"/>
      <c r="AA928" s="55"/>
      <c r="AB928" s="55"/>
      <c r="AC928" s="55"/>
      <c r="AD928" s="58"/>
      <c r="AE928" s="55"/>
      <c r="AF928" s="55"/>
      <c r="AG928" s="55"/>
      <c r="AH928" s="55"/>
      <c r="AI928" s="55"/>
      <c r="AJ928" s="58"/>
      <c r="AK928" s="58"/>
      <c r="AL928" s="55"/>
      <c r="AM928" s="55"/>
      <c r="AN928" s="58"/>
      <c r="AO928" s="55"/>
      <c r="AP928" s="55"/>
      <c r="AQ928" s="55"/>
      <c r="AR928" s="59"/>
      <c r="AS928" s="59"/>
      <c r="AT928" s="56"/>
      <c r="AU928" s="55"/>
      <c r="AV928" s="59"/>
      <c r="AW928" s="55"/>
    </row>
    <row r="929" spans="1:49" ht="25.5" customHeight="1" x14ac:dyDescent="0.3">
      <c r="A929" s="49"/>
      <c r="B929" s="50"/>
      <c r="C929" s="50"/>
      <c r="D929" s="50"/>
      <c r="E929" s="51"/>
      <c r="F929" s="52"/>
      <c r="G929" s="50"/>
      <c r="H929" s="53"/>
      <c r="I929" s="40"/>
      <c r="J929" s="54"/>
      <c r="K929" s="54"/>
      <c r="L929" s="55"/>
      <c r="M929" s="55"/>
      <c r="N929" s="55"/>
      <c r="O929" s="55"/>
      <c r="P929" s="55"/>
      <c r="Q929" s="55"/>
      <c r="R929" s="55"/>
      <c r="S929" s="56"/>
      <c r="T929" s="55"/>
      <c r="U929" s="55"/>
      <c r="V929" s="55"/>
      <c r="W929" s="57"/>
      <c r="X929" s="55"/>
      <c r="Y929" s="55"/>
      <c r="Z929" s="55"/>
      <c r="AA929" s="55"/>
      <c r="AB929" s="55"/>
      <c r="AC929" s="55"/>
      <c r="AD929" s="58"/>
      <c r="AE929" s="55"/>
      <c r="AF929" s="55"/>
      <c r="AG929" s="55"/>
      <c r="AH929" s="55"/>
      <c r="AI929" s="55"/>
      <c r="AJ929" s="58"/>
      <c r="AK929" s="58"/>
      <c r="AL929" s="55"/>
      <c r="AM929" s="55"/>
      <c r="AN929" s="58"/>
      <c r="AO929" s="55"/>
      <c r="AP929" s="55"/>
      <c r="AQ929" s="55"/>
      <c r="AR929" s="59"/>
      <c r="AS929" s="59"/>
      <c r="AT929" s="56"/>
      <c r="AU929" s="55"/>
      <c r="AV929" s="59"/>
      <c r="AW929" s="55"/>
    </row>
    <row r="930" spans="1:49" ht="25.5" customHeight="1" x14ac:dyDescent="0.3">
      <c r="A930" s="49"/>
      <c r="B930" s="50"/>
      <c r="C930" s="50"/>
      <c r="D930" s="50"/>
      <c r="E930" s="51"/>
      <c r="F930" s="52"/>
      <c r="G930" s="50"/>
      <c r="H930" s="53"/>
      <c r="I930" s="40"/>
      <c r="J930" s="54"/>
      <c r="K930" s="54"/>
      <c r="L930" s="55"/>
      <c r="M930" s="55"/>
      <c r="N930" s="55"/>
      <c r="O930" s="55"/>
      <c r="P930" s="55"/>
      <c r="Q930" s="55"/>
      <c r="R930" s="55"/>
      <c r="S930" s="56"/>
      <c r="T930" s="55"/>
      <c r="U930" s="55"/>
      <c r="V930" s="55"/>
      <c r="W930" s="57"/>
      <c r="X930" s="55"/>
      <c r="Y930" s="55"/>
      <c r="Z930" s="55"/>
      <c r="AA930" s="55"/>
      <c r="AB930" s="55"/>
      <c r="AC930" s="55"/>
      <c r="AD930" s="58"/>
      <c r="AE930" s="55"/>
      <c r="AF930" s="55"/>
      <c r="AG930" s="55"/>
      <c r="AH930" s="55"/>
      <c r="AI930" s="55"/>
      <c r="AJ930" s="58"/>
      <c r="AK930" s="58"/>
      <c r="AL930" s="55"/>
      <c r="AM930" s="55"/>
      <c r="AN930" s="58"/>
      <c r="AO930" s="55"/>
      <c r="AP930" s="55"/>
      <c r="AQ930" s="55"/>
      <c r="AR930" s="59"/>
      <c r="AS930" s="59"/>
      <c r="AT930" s="56"/>
      <c r="AU930" s="55"/>
      <c r="AV930" s="59"/>
      <c r="AW930" s="55"/>
    </row>
    <row r="931" spans="1:49" ht="25.5" customHeight="1" x14ac:dyDescent="0.3">
      <c r="A931" s="49"/>
      <c r="B931" s="50"/>
      <c r="C931" s="50"/>
      <c r="D931" s="50"/>
      <c r="E931" s="51"/>
      <c r="F931" s="52"/>
      <c r="G931" s="50"/>
      <c r="H931" s="53"/>
      <c r="I931" s="40"/>
      <c r="J931" s="54"/>
      <c r="K931" s="54"/>
      <c r="L931" s="55"/>
      <c r="M931" s="55"/>
      <c r="N931" s="55"/>
      <c r="O931" s="55"/>
      <c r="P931" s="55"/>
      <c r="Q931" s="55"/>
      <c r="R931" s="55"/>
      <c r="S931" s="56"/>
      <c r="T931" s="55"/>
      <c r="U931" s="55"/>
      <c r="V931" s="55"/>
      <c r="W931" s="57"/>
      <c r="X931" s="55"/>
      <c r="Y931" s="55"/>
      <c r="Z931" s="55"/>
      <c r="AA931" s="55"/>
      <c r="AB931" s="55"/>
      <c r="AC931" s="55"/>
      <c r="AD931" s="58"/>
      <c r="AE931" s="55"/>
      <c r="AF931" s="55"/>
      <c r="AG931" s="55"/>
      <c r="AH931" s="55"/>
      <c r="AI931" s="55"/>
      <c r="AJ931" s="58"/>
      <c r="AK931" s="58"/>
      <c r="AL931" s="55"/>
      <c r="AM931" s="55"/>
      <c r="AN931" s="58"/>
      <c r="AO931" s="55"/>
      <c r="AP931" s="55"/>
      <c r="AQ931" s="55"/>
      <c r="AR931" s="59"/>
      <c r="AS931" s="59"/>
      <c r="AT931" s="56"/>
      <c r="AU931" s="55"/>
      <c r="AV931" s="59"/>
      <c r="AW931" s="55"/>
    </row>
    <row r="932" spans="1:49" ht="25.5" customHeight="1" x14ac:dyDescent="0.3">
      <c r="A932" s="49"/>
      <c r="B932" s="50"/>
      <c r="C932" s="50"/>
      <c r="D932" s="50"/>
      <c r="E932" s="51"/>
      <c r="F932" s="52"/>
      <c r="G932" s="50"/>
      <c r="H932" s="53"/>
      <c r="I932" s="40"/>
      <c r="J932" s="54"/>
      <c r="K932" s="54"/>
      <c r="L932" s="55"/>
      <c r="M932" s="55"/>
      <c r="N932" s="55"/>
      <c r="O932" s="55"/>
      <c r="P932" s="55"/>
      <c r="Q932" s="55"/>
      <c r="R932" s="55"/>
      <c r="S932" s="56"/>
      <c r="T932" s="55"/>
      <c r="U932" s="55"/>
      <c r="V932" s="55"/>
      <c r="W932" s="57"/>
      <c r="X932" s="55"/>
      <c r="Y932" s="55"/>
      <c r="Z932" s="55"/>
      <c r="AA932" s="55"/>
      <c r="AB932" s="55"/>
      <c r="AC932" s="55"/>
      <c r="AD932" s="58"/>
      <c r="AE932" s="55"/>
      <c r="AF932" s="55"/>
      <c r="AG932" s="55"/>
      <c r="AH932" s="55"/>
      <c r="AI932" s="55"/>
      <c r="AJ932" s="58"/>
      <c r="AK932" s="58"/>
      <c r="AL932" s="55"/>
      <c r="AM932" s="55"/>
      <c r="AN932" s="58"/>
      <c r="AO932" s="55"/>
      <c r="AP932" s="55"/>
      <c r="AQ932" s="55"/>
      <c r="AR932" s="59"/>
      <c r="AS932" s="59"/>
      <c r="AT932" s="56"/>
      <c r="AU932" s="55"/>
      <c r="AV932" s="59"/>
      <c r="AW932" s="55"/>
    </row>
    <row r="933" spans="1:49" ht="25.5" customHeight="1" x14ac:dyDescent="0.3">
      <c r="A933" s="49"/>
      <c r="B933" s="50"/>
      <c r="C933" s="50"/>
      <c r="D933" s="50"/>
      <c r="E933" s="51"/>
      <c r="F933" s="52"/>
      <c r="G933" s="50"/>
      <c r="H933" s="53"/>
      <c r="I933" s="40"/>
      <c r="J933" s="54"/>
      <c r="K933" s="54"/>
      <c r="L933" s="55"/>
      <c r="M933" s="55"/>
      <c r="N933" s="55"/>
      <c r="O933" s="55"/>
      <c r="P933" s="55"/>
      <c r="Q933" s="55"/>
      <c r="R933" s="55"/>
      <c r="S933" s="56"/>
      <c r="T933" s="55"/>
      <c r="U933" s="55"/>
      <c r="V933" s="55"/>
      <c r="W933" s="57"/>
      <c r="X933" s="55"/>
      <c r="Y933" s="55"/>
      <c r="Z933" s="55"/>
      <c r="AA933" s="55"/>
      <c r="AB933" s="55"/>
      <c r="AC933" s="55"/>
      <c r="AD933" s="58"/>
      <c r="AE933" s="55"/>
      <c r="AF933" s="55"/>
      <c r="AG933" s="55"/>
      <c r="AH933" s="55"/>
      <c r="AI933" s="55"/>
      <c r="AJ933" s="58"/>
      <c r="AK933" s="58"/>
      <c r="AL933" s="55"/>
      <c r="AM933" s="55"/>
      <c r="AN933" s="58"/>
      <c r="AO933" s="55"/>
      <c r="AP933" s="55"/>
      <c r="AQ933" s="55"/>
      <c r="AR933" s="59"/>
      <c r="AS933" s="59"/>
      <c r="AT933" s="56"/>
      <c r="AU933" s="55"/>
      <c r="AV933" s="59"/>
      <c r="AW933" s="55"/>
    </row>
    <row r="934" spans="1:49" ht="25.5" customHeight="1" x14ac:dyDescent="0.3">
      <c r="A934" s="49"/>
      <c r="B934" s="50"/>
      <c r="C934" s="50"/>
      <c r="D934" s="50"/>
      <c r="E934" s="51"/>
      <c r="F934" s="52"/>
      <c r="G934" s="50"/>
      <c r="H934" s="53"/>
      <c r="I934" s="40"/>
      <c r="J934" s="54"/>
      <c r="K934" s="54"/>
      <c r="L934" s="55"/>
      <c r="M934" s="55"/>
      <c r="N934" s="55"/>
      <c r="O934" s="55"/>
      <c r="P934" s="55"/>
      <c r="Q934" s="55"/>
      <c r="R934" s="55"/>
      <c r="S934" s="56"/>
      <c r="T934" s="55"/>
      <c r="U934" s="55"/>
      <c r="V934" s="55"/>
      <c r="W934" s="57"/>
      <c r="X934" s="55"/>
      <c r="Y934" s="55"/>
      <c r="Z934" s="55"/>
      <c r="AA934" s="55"/>
      <c r="AB934" s="55"/>
      <c r="AC934" s="55"/>
      <c r="AD934" s="58"/>
      <c r="AE934" s="55"/>
      <c r="AF934" s="55"/>
      <c r="AG934" s="55"/>
      <c r="AH934" s="55"/>
      <c r="AI934" s="55"/>
      <c r="AJ934" s="58"/>
      <c r="AK934" s="58"/>
      <c r="AL934" s="55"/>
      <c r="AM934" s="55"/>
      <c r="AN934" s="58"/>
      <c r="AO934" s="55"/>
      <c r="AP934" s="55"/>
      <c r="AQ934" s="55"/>
      <c r="AR934" s="59"/>
      <c r="AS934" s="59"/>
      <c r="AT934" s="56"/>
      <c r="AU934" s="55"/>
      <c r="AV934" s="59"/>
      <c r="AW934" s="55"/>
    </row>
    <row r="935" spans="1:49" ht="25.5" customHeight="1" x14ac:dyDescent="0.3">
      <c r="A935" s="49"/>
      <c r="B935" s="50"/>
      <c r="C935" s="50"/>
      <c r="D935" s="50"/>
      <c r="E935" s="51"/>
      <c r="F935" s="52"/>
      <c r="G935" s="50"/>
      <c r="H935" s="53"/>
      <c r="I935" s="40"/>
      <c r="J935" s="54"/>
      <c r="K935" s="54"/>
      <c r="L935" s="55"/>
      <c r="M935" s="55"/>
      <c r="N935" s="55"/>
      <c r="O935" s="55"/>
      <c r="P935" s="55"/>
      <c r="Q935" s="55"/>
      <c r="R935" s="55"/>
      <c r="S935" s="56"/>
      <c r="T935" s="55"/>
      <c r="U935" s="55"/>
      <c r="V935" s="55"/>
      <c r="W935" s="57"/>
      <c r="X935" s="55"/>
      <c r="Y935" s="55"/>
      <c r="Z935" s="55"/>
      <c r="AA935" s="55"/>
      <c r="AB935" s="55"/>
      <c r="AC935" s="55"/>
      <c r="AD935" s="58"/>
      <c r="AE935" s="55"/>
      <c r="AF935" s="55"/>
      <c r="AG935" s="55"/>
      <c r="AH935" s="55"/>
      <c r="AI935" s="55"/>
      <c r="AJ935" s="58"/>
      <c r="AK935" s="58"/>
      <c r="AL935" s="55"/>
      <c r="AM935" s="55"/>
      <c r="AN935" s="58"/>
      <c r="AO935" s="55"/>
      <c r="AP935" s="55"/>
      <c r="AQ935" s="55"/>
      <c r="AR935" s="59"/>
      <c r="AS935" s="59"/>
      <c r="AT935" s="56"/>
      <c r="AU935" s="55"/>
      <c r="AV935" s="59"/>
      <c r="AW935" s="55"/>
    </row>
    <row r="936" spans="1:49" ht="25.5" customHeight="1" x14ac:dyDescent="0.3">
      <c r="A936" s="49"/>
      <c r="B936" s="50"/>
      <c r="C936" s="50"/>
      <c r="D936" s="50"/>
      <c r="E936" s="51"/>
      <c r="F936" s="52"/>
      <c r="G936" s="50"/>
      <c r="H936" s="53"/>
      <c r="I936" s="40"/>
      <c r="J936" s="54"/>
      <c r="K936" s="54"/>
      <c r="L936" s="55"/>
      <c r="M936" s="55"/>
      <c r="N936" s="55"/>
      <c r="O936" s="55"/>
      <c r="P936" s="55"/>
      <c r="Q936" s="55"/>
      <c r="R936" s="55"/>
      <c r="S936" s="56"/>
      <c r="T936" s="55"/>
      <c r="U936" s="55"/>
      <c r="V936" s="55"/>
      <c r="W936" s="57"/>
      <c r="X936" s="55"/>
      <c r="Y936" s="55"/>
      <c r="Z936" s="55"/>
      <c r="AA936" s="55"/>
      <c r="AB936" s="55"/>
      <c r="AC936" s="55"/>
      <c r="AD936" s="58"/>
      <c r="AE936" s="55"/>
      <c r="AF936" s="55"/>
      <c r="AG936" s="55"/>
      <c r="AH936" s="55"/>
      <c r="AI936" s="55"/>
      <c r="AJ936" s="58"/>
      <c r="AK936" s="58"/>
      <c r="AL936" s="55"/>
      <c r="AM936" s="55"/>
      <c r="AN936" s="58"/>
      <c r="AO936" s="55"/>
      <c r="AP936" s="55"/>
      <c r="AQ936" s="55"/>
      <c r="AR936" s="59"/>
      <c r="AS936" s="59"/>
      <c r="AT936" s="56"/>
      <c r="AU936" s="55"/>
      <c r="AV936" s="59"/>
      <c r="AW936" s="55"/>
    </row>
    <row r="937" spans="1:49" ht="25.5" customHeight="1" x14ac:dyDescent="0.3">
      <c r="A937" s="49"/>
      <c r="B937" s="50"/>
      <c r="C937" s="50"/>
      <c r="D937" s="50"/>
      <c r="E937" s="51"/>
      <c r="F937" s="52"/>
      <c r="G937" s="50"/>
      <c r="H937" s="53"/>
      <c r="I937" s="40"/>
      <c r="J937" s="54"/>
      <c r="K937" s="54"/>
      <c r="L937" s="55"/>
      <c r="M937" s="55"/>
      <c r="N937" s="55"/>
      <c r="O937" s="55"/>
      <c r="P937" s="55"/>
      <c r="Q937" s="55"/>
      <c r="R937" s="55"/>
      <c r="S937" s="56"/>
      <c r="T937" s="55"/>
      <c r="U937" s="55"/>
      <c r="V937" s="55"/>
      <c r="W937" s="57"/>
      <c r="X937" s="55"/>
      <c r="Y937" s="55"/>
      <c r="Z937" s="55"/>
      <c r="AA937" s="55"/>
      <c r="AB937" s="55"/>
      <c r="AC937" s="55"/>
      <c r="AD937" s="58"/>
      <c r="AE937" s="55"/>
      <c r="AF937" s="55"/>
      <c r="AG937" s="55"/>
      <c r="AH937" s="55"/>
      <c r="AI937" s="55"/>
      <c r="AJ937" s="58"/>
      <c r="AK937" s="58"/>
      <c r="AL937" s="55"/>
      <c r="AM937" s="55"/>
      <c r="AN937" s="58"/>
      <c r="AO937" s="55"/>
      <c r="AP937" s="55"/>
      <c r="AQ937" s="55"/>
      <c r="AR937" s="59"/>
      <c r="AS937" s="59"/>
      <c r="AT937" s="56"/>
      <c r="AU937" s="55"/>
      <c r="AV937" s="59"/>
      <c r="AW937" s="55"/>
    </row>
    <row r="938" spans="1:49" ht="25.5" customHeight="1" x14ac:dyDescent="0.3">
      <c r="A938" s="49"/>
      <c r="B938" s="50"/>
      <c r="C938" s="50"/>
      <c r="D938" s="50"/>
      <c r="E938" s="51"/>
      <c r="F938" s="52"/>
      <c r="G938" s="50"/>
      <c r="H938" s="53"/>
      <c r="I938" s="40"/>
      <c r="J938" s="54"/>
      <c r="K938" s="54"/>
      <c r="L938" s="55"/>
      <c r="M938" s="55"/>
      <c r="N938" s="55"/>
      <c r="O938" s="55"/>
      <c r="P938" s="55"/>
      <c r="Q938" s="55"/>
      <c r="R938" s="55"/>
      <c r="S938" s="56"/>
      <c r="T938" s="55"/>
      <c r="U938" s="55"/>
      <c r="V938" s="55"/>
      <c r="W938" s="57"/>
      <c r="X938" s="55"/>
      <c r="Y938" s="55"/>
      <c r="Z938" s="55"/>
      <c r="AA938" s="55"/>
      <c r="AB938" s="55"/>
      <c r="AC938" s="55"/>
      <c r="AD938" s="58"/>
      <c r="AE938" s="55"/>
      <c r="AF938" s="55"/>
      <c r="AG938" s="55"/>
      <c r="AH938" s="55"/>
      <c r="AI938" s="55"/>
      <c r="AJ938" s="58"/>
      <c r="AK938" s="58"/>
      <c r="AL938" s="55"/>
      <c r="AM938" s="55"/>
      <c r="AN938" s="58"/>
      <c r="AO938" s="55"/>
      <c r="AP938" s="55"/>
      <c r="AQ938" s="55"/>
      <c r="AR938" s="59"/>
      <c r="AS938" s="59"/>
      <c r="AT938" s="56"/>
      <c r="AU938" s="55"/>
      <c r="AV938" s="59"/>
      <c r="AW938" s="55"/>
    </row>
    <row r="939" spans="1:49" ht="25.5" customHeight="1" x14ac:dyDescent="0.3">
      <c r="A939" s="49"/>
      <c r="B939" s="50"/>
      <c r="C939" s="50"/>
      <c r="D939" s="50"/>
      <c r="E939" s="51"/>
      <c r="F939" s="52"/>
      <c r="G939" s="50"/>
      <c r="H939" s="53"/>
      <c r="I939" s="40"/>
      <c r="J939" s="54"/>
      <c r="K939" s="54"/>
      <c r="L939" s="55"/>
      <c r="M939" s="55"/>
      <c r="N939" s="55"/>
      <c r="O939" s="55"/>
      <c r="P939" s="55"/>
      <c r="Q939" s="55"/>
      <c r="R939" s="55"/>
      <c r="S939" s="56"/>
      <c r="T939" s="55"/>
      <c r="U939" s="55"/>
      <c r="V939" s="55"/>
      <c r="W939" s="57"/>
      <c r="X939" s="55"/>
      <c r="Y939" s="55"/>
      <c r="Z939" s="55"/>
      <c r="AA939" s="55"/>
      <c r="AB939" s="55"/>
      <c r="AC939" s="55"/>
      <c r="AD939" s="58"/>
      <c r="AE939" s="55"/>
      <c r="AF939" s="55"/>
      <c r="AG939" s="55"/>
      <c r="AH939" s="55"/>
      <c r="AI939" s="55"/>
      <c r="AJ939" s="58"/>
      <c r="AK939" s="58"/>
      <c r="AL939" s="55"/>
      <c r="AM939" s="55"/>
      <c r="AN939" s="58"/>
      <c r="AO939" s="55"/>
      <c r="AP939" s="55"/>
      <c r="AQ939" s="55"/>
      <c r="AR939" s="59"/>
      <c r="AS939" s="59"/>
      <c r="AT939" s="56"/>
      <c r="AU939" s="55"/>
      <c r="AV939" s="59"/>
      <c r="AW939" s="55"/>
    </row>
    <row r="940" spans="1:49" ht="25.5" customHeight="1" x14ac:dyDescent="0.3">
      <c r="A940" s="49"/>
      <c r="B940" s="50"/>
      <c r="C940" s="50"/>
      <c r="D940" s="50"/>
      <c r="E940" s="51"/>
      <c r="F940" s="52"/>
      <c r="G940" s="50"/>
      <c r="H940" s="53"/>
      <c r="I940" s="40"/>
      <c r="J940" s="54"/>
      <c r="K940" s="54"/>
      <c r="L940" s="55"/>
      <c r="M940" s="55"/>
      <c r="N940" s="55"/>
      <c r="O940" s="55"/>
      <c r="P940" s="55"/>
      <c r="Q940" s="55"/>
      <c r="R940" s="55"/>
      <c r="S940" s="56"/>
      <c r="T940" s="55"/>
      <c r="U940" s="55"/>
      <c r="V940" s="55"/>
      <c r="W940" s="57"/>
      <c r="X940" s="55"/>
      <c r="Y940" s="55"/>
      <c r="Z940" s="55"/>
      <c r="AA940" s="55"/>
      <c r="AB940" s="55"/>
      <c r="AC940" s="55"/>
      <c r="AD940" s="58"/>
      <c r="AE940" s="55"/>
      <c r="AF940" s="55"/>
      <c r="AG940" s="55"/>
      <c r="AH940" s="55"/>
      <c r="AI940" s="55"/>
      <c r="AJ940" s="58"/>
      <c r="AK940" s="58"/>
      <c r="AL940" s="55"/>
      <c r="AM940" s="55"/>
      <c r="AN940" s="58"/>
      <c r="AO940" s="55"/>
      <c r="AP940" s="55"/>
      <c r="AQ940" s="55"/>
      <c r="AR940" s="59"/>
      <c r="AS940" s="59"/>
      <c r="AT940" s="56"/>
      <c r="AU940" s="55"/>
      <c r="AV940" s="59"/>
      <c r="AW940" s="55"/>
    </row>
    <row r="941" spans="1:49" ht="25.5" customHeight="1" x14ac:dyDescent="0.3">
      <c r="A941" s="49"/>
      <c r="B941" s="50"/>
      <c r="C941" s="50"/>
      <c r="D941" s="50"/>
      <c r="E941" s="51"/>
      <c r="F941" s="52"/>
      <c r="G941" s="50"/>
      <c r="H941" s="53"/>
      <c r="I941" s="40"/>
      <c r="J941" s="54"/>
      <c r="K941" s="54"/>
      <c r="L941" s="55"/>
      <c r="M941" s="55"/>
      <c r="N941" s="55"/>
      <c r="O941" s="55"/>
      <c r="P941" s="55"/>
      <c r="Q941" s="55"/>
      <c r="R941" s="55"/>
      <c r="S941" s="56"/>
      <c r="T941" s="55"/>
      <c r="U941" s="55"/>
      <c r="V941" s="55"/>
      <c r="W941" s="57"/>
      <c r="X941" s="55"/>
      <c r="Y941" s="55"/>
      <c r="Z941" s="55"/>
      <c r="AA941" s="55"/>
      <c r="AB941" s="55"/>
      <c r="AC941" s="55"/>
      <c r="AD941" s="58"/>
      <c r="AE941" s="55"/>
      <c r="AF941" s="55"/>
      <c r="AG941" s="55"/>
      <c r="AH941" s="55"/>
      <c r="AI941" s="55"/>
      <c r="AJ941" s="58"/>
      <c r="AK941" s="58"/>
      <c r="AL941" s="55"/>
      <c r="AM941" s="55"/>
      <c r="AN941" s="58"/>
      <c r="AO941" s="55"/>
      <c r="AP941" s="55"/>
      <c r="AQ941" s="55"/>
      <c r="AR941" s="59"/>
      <c r="AS941" s="59"/>
      <c r="AT941" s="56"/>
      <c r="AU941" s="55"/>
      <c r="AV941" s="59"/>
      <c r="AW941" s="55"/>
    </row>
    <row r="942" spans="1:49" ht="25.5" customHeight="1" x14ac:dyDescent="0.3">
      <c r="A942" s="49"/>
      <c r="B942" s="50"/>
      <c r="C942" s="50"/>
      <c r="D942" s="50"/>
      <c r="E942" s="51"/>
      <c r="F942" s="52"/>
      <c r="G942" s="50"/>
      <c r="H942" s="53"/>
      <c r="I942" s="40"/>
      <c r="J942" s="54"/>
      <c r="K942" s="54"/>
      <c r="L942" s="55"/>
      <c r="M942" s="55"/>
      <c r="N942" s="55"/>
      <c r="O942" s="55"/>
      <c r="P942" s="55"/>
      <c r="Q942" s="55"/>
      <c r="R942" s="55"/>
      <c r="S942" s="56"/>
      <c r="T942" s="55"/>
      <c r="U942" s="55"/>
      <c r="V942" s="55"/>
      <c r="W942" s="57"/>
      <c r="X942" s="55"/>
      <c r="Y942" s="55"/>
      <c r="Z942" s="55"/>
      <c r="AA942" s="55"/>
      <c r="AB942" s="55"/>
      <c r="AC942" s="55"/>
      <c r="AD942" s="58"/>
      <c r="AE942" s="55"/>
      <c r="AF942" s="55"/>
      <c r="AG942" s="55"/>
      <c r="AH942" s="55"/>
      <c r="AI942" s="55"/>
      <c r="AJ942" s="58"/>
      <c r="AK942" s="58"/>
      <c r="AL942" s="55"/>
      <c r="AM942" s="55"/>
      <c r="AN942" s="58"/>
      <c r="AO942" s="55"/>
      <c r="AP942" s="55"/>
      <c r="AQ942" s="55"/>
      <c r="AR942" s="59"/>
      <c r="AS942" s="59"/>
      <c r="AT942" s="56"/>
      <c r="AU942" s="55"/>
      <c r="AV942" s="59"/>
      <c r="AW942" s="55"/>
    </row>
    <row r="943" spans="1:49" ht="25.5" customHeight="1" x14ac:dyDescent="0.3">
      <c r="A943" s="49"/>
      <c r="B943" s="50"/>
      <c r="C943" s="50"/>
      <c r="D943" s="50"/>
      <c r="E943" s="51"/>
      <c r="F943" s="52"/>
      <c r="G943" s="50"/>
      <c r="H943" s="53"/>
      <c r="I943" s="40"/>
      <c r="J943" s="54"/>
      <c r="K943" s="54"/>
      <c r="L943" s="55"/>
      <c r="M943" s="55"/>
      <c r="N943" s="55"/>
      <c r="O943" s="55"/>
      <c r="P943" s="55"/>
      <c r="Q943" s="55"/>
      <c r="R943" s="55"/>
      <c r="S943" s="56"/>
      <c r="T943" s="55"/>
      <c r="U943" s="55"/>
      <c r="V943" s="55"/>
      <c r="W943" s="57"/>
      <c r="X943" s="55"/>
      <c r="Y943" s="55"/>
      <c r="Z943" s="55"/>
      <c r="AA943" s="55"/>
      <c r="AB943" s="55"/>
      <c r="AC943" s="55"/>
      <c r="AD943" s="58"/>
      <c r="AE943" s="55"/>
      <c r="AF943" s="55"/>
      <c r="AG943" s="55"/>
      <c r="AH943" s="55"/>
      <c r="AI943" s="55"/>
      <c r="AJ943" s="58"/>
      <c r="AK943" s="58"/>
      <c r="AL943" s="55"/>
      <c r="AM943" s="55"/>
      <c r="AN943" s="58"/>
      <c r="AO943" s="55"/>
      <c r="AP943" s="55"/>
      <c r="AQ943" s="55"/>
      <c r="AR943" s="59"/>
      <c r="AS943" s="59"/>
      <c r="AT943" s="56"/>
      <c r="AU943" s="55"/>
      <c r="AV943" s="59"/>
      <c r="AW943" s="55"/>
    </row>
    <row r="944" spans="1:49" ht="25.5" customHeight="1" x14ac:dyDescent="0.3">
      <c r="A944" s="49"/>
      <c r="B944" s="50"/>
      <c r="C944" s="50"/>
      <c r="D944" s="50"/>
      <c r="E944" s="51"/>
      <c r="F944" s="52"/>
      <c r="G944" s="50"/>
      <c r="H944" s="53"/>
      <c r="I944" s="40"/>
      <c r="J944" s="54"/>
      <c r="K944" s="54"/>
      <c r="L944" s="55"/>
      <c r="M944" s="55"/>
      <c r="N944" s="55"/>
      <c r="O944" s="55"/>
      <c r="P944" s="55"/>
      <c r="Q944" s="55"/>
      <c r="R944" s="55"/>
      <c r="S944" s="56"/>
      <c r="T944" s="55"/>
      <c r="U944" s="55"/>
      <c r="V944" s="55"/>
      <c r="W944" s="57"/>
      <c r="X944" s="55"/>
      <c r="Y944" s="55"/>
      <c r="Z944" s="55"/>
      <c r="AA944" s="55"/>
      <c r="AB944" s="55"/>
      <c r="AC944" s="55"/>
      <c r="AD944" s="58"/>
      <c r="AE944" s="55"/>
      <c r="AF944" s="55"/>
      <c r="AG944" s="55"/>
      <c r="AH944" s="55"/>
      <c r="AI944" s="55"/>
      <c r="AJ944" s="58"/>
      <c r="AK944" s="58"/>
      <c r="AL944" s="55"/>
      <c r="AM944" s="55"/>
      <c r="AN944" s="58"/>
      <c r="AO944" s="55"/>
      <c r="AP944" s="55"/>
      <c r="AQ944" s="55"/>
      <c r="AR944" s="59"/>
      <c r="AS944" s="59"/>
      <c r="AT944" s="56"/>
      <c r="AU944" s="55"/>
      <c r="AV944" s="59"/>
      <c r="AW944" s="55"/>
    </row>
    <row r="945" spans="1:49" ht="25.5" customHeight="1" x14ac:dyDescent="0.3">
      <c r="A945" s="49"/>
      <c r="B945" s="50"/>
      <c r="C945" s="50"/>
      <c r="D945" s="50"/>
      <c r="E945" s="51"/>
      <c r="F945" s="52"/>
      <c r="G945" s="50"/>
      <c r="H945" s="53"/>
      <c r="I945" s="40"/>
      <c r="J945" s="54"/>
      <c r="K945" s="54"/>
      <c r="L945" s="55"/>
      <c r="M945" s="55"/>
      <c r="N945" s="55"/>
      <c r="O945" s="55"/>
      <c r="P945" s="55"/>
      <c r="Q945" s="55"/>
      <c r="R945" s="55"/>
      <c r="S945" s="56"/>
      <c r="T945" s="55"/>
      <c r="U945" s="55"/>
      <c r="V945" s="55"/>
      <c r="W945" s="57"/>
      <c r="X945" s="55"/>
      <c r="Y945" s="55"/>
      <c r="Z945" s="55"/>
      <c r="AA945" s="55"/>
      <c r="AB945" s="55"/>
      <c r="AC945" s="55"/>
      <c r="AD945" s="58"/>
      <c r="AE945" s="55"/>
      <c r="AF945" s="55"/>
      <c r="AG945" s="55"/>
      <c r="AH945" s="55"/>
      <c r="AI945" s="55"/>
      <c r="AJ945" s="58"/>
      <c r="AK945" s="58"/>
      <c r="AL945" s="55"/>
      <c r="AM945" s="55"/>
      <c r="AN945" s="58"/>
      <c r="AO945" s="55"/>
      <c r="AP945" s="55"/>
      <c r="AQ945" s="55"/>
      <c r="AR945" s="59"/>
      <c r="AS945" s="59"/>
      <c r="AT945" s="56"/>
      <c r="AU945" s="55"/>
      <c r="AV945" s="59"/>
      <c r="AW945" s="55"/>
    </row>
    <row r="946" spans="1:49" ht="25.5" customHeight="1" x14ac:dyDescent="0.3">
      <c r="A946" s="49"/>
      <c r="B946" s="50"/>
      <c r="C946" s="50"/>
      <c r="D946" s="50"/>
      <c r="E946" s="51"/>
      <c r="F946" s="52"/>
      <c r="G946" s="50"/>
      <c r="H946" s="53"/>
      <c r="I946" s="40"/>
      <c r="J946" s="54"/>
      <c r="K946" s="54"/>
      <c r="L946" s="55"/>
      <c r="M946" s="55"/>
      <c r="N946" s="55"/>
      <c r="O946" s="55"/>
      <c r="P946" s="55"/>
      <c r="Q946" s="55"/>
      <c r="R946" s="55"/>
      <c r="S946" s="56"/>
      <c r="T946" s="55"/>
      <c r="U946" s="55"/>
      <c r="V946" s="55"/>
      <c r="W946" s="57"/>
      <c r="X946" s="55"/>
      <c r="Y946" s="55"/>
      <c r="Z946" s="55"/>
      <c r="AA946" s="55"/>
      <c r="AB946" s="55"/>
      <c r="AC946" s="55"/>
      <c r="AD946" s="58"/>
      <c r="AE946" s="55"/>
      <c r="AF946" s="55"/>
      <c r="AG946" s="55"/>
      <c r="AH946" s="55"/>
      <c r="AI946" s="55"/>
      <c r="AJ946" s="58"/>
      <c r="AK946" s="58"/>
      <c r="AL946" s="55"/>
      <c r="AM946" s="55"/>
      <c r="AN946" s="58"/>
      <c r="AO946" s="55"/>
      <c r="AP946" s="55"/>
      <c r="AQ946" s="55"/>
      <c r="AR946" s="59"/>
      <c r="AS946" s="59"/>
      <c r="AT946" s="56"/>
      <c r="AU946" s="55"/>
      <c r="AV946" s="59"/>
      <c r="AW946" s="55"/>
    </row>
    <row r="947" spans="1:49" ht="25.5" customHeight="1" x14ac:dyDescent="0.3">
      <c r="A947" s="49"/>
      <c r="B947" s="50"/>
      <c r="C947" s="50"/>
      <c r="D947" s="50"/>
      <c r="E947" s="51"/>
      <c r="F947" s="52"/>
      <c r="G947" s="50"/>
      <c r="H947" s="53"/>
      <c r="I947" s="40"/>
      <c r="J947" s="54"/>
      <c r="K947" s="54"/>
      <c r="L947" s="55"/>
      <c r="M947" s="55"/>
      <c r="N947" s="55"/>
      <c r="O947" s="55"/>
      <c r="P947" s="55"/>
      <c r="Q947" s="55"/>
      <c r="R947" s="55"/>
      <c r="S947" s="56"/>
      <c r="T947" s="55"/>
      <c r="U947" s="55"/>
      <c r="V947" s="55"/>
      <c r="W947" s="57"/>
      <c r="X947" s="55"/>
      <c r="Y947" s="55"/>
      <c r="Z947" s="55"/>
      <c r="AA947" s="55"/>
      <c r="AB947" s="55"/>
      <c r="AC947" s="55"/>
      <c r="AD947" s="58"/>
      <c r="AE947" s="55"/>
      <c r="AF947" s="55"/>
      <c r="AG947" s="55"/>
      <c r="AH947" s="55"/>
      <c r="AI947" s="55"/>
      <c r="AJ947" s="58"/>
      <c r="AK947" s="58"/>
      <c r="AL947" s="55"/>
      <c r="AM947" s="55"/>
      <c r="AN947" s="58"/>
      <c r="AO947" s="55"/>
      <c r="AP947" s="55"/>
      <c r="AQ947" s="55"/>
      <c r="AR947" s="59"/>
      <c r="AS947" s="59"/>
      <c r="AT947" s="56"/>
      <c r="AU947" s="55"/>
      <c r="AV947" s="59"/>
      <c r="AW947" s="55"/>
    </row>
    <row r="948" spans="1:49" ht="25.5" customHeight="1" x14ac:dyDescent="0.3">
      <c r="A948" s="49"/>
      <c r="B948" s="50"/>
      <c r="C948" s="50"/>
      <c r="D948" s="50"/>
      <c r="E948" s="51"/>
      <c r="F948" s="52"/>
      <c r="G948" s="50"/>
      <c r="H948" s="53"/>
      <c r="I948" s="40"/>
      <c r="J948" s="54"/>
      <c r="K948" s="54"/>
      <c r="L948" s="55"/>
      <c r="M948" s="55"/>
      <c r="N948" s="55"/>
      <c r="O948" s="55"/>
      <c r="P948" s="55"/>
      <c r="Q948" s="55"/>
      <c r="R948" s="55"/>
      <c r="S948" s="56"/>
      <c r="T948" s="55"/>
      <c r="U948" s="55"/>
      <c r="V948" s="55"/>
      <c r="W948" s="57"/>
      <c r="X948" s="55"/>
      <c r="Y948" s="55"/>
      <c r="Z948" s="55"/>
      <c r="AA948" s="55"/>
      <c r="AB948" s="55"/>
      <c r="AC948" s="55"/>
      <c r="AD948" s="58"/>
      <c r="AE948" s="55"/>
      <c r="AF948" s="55"/>
      <c r="AG948" s="55"/>
      <c r="AH948" s="55"/>
      <c r="AI948" s="55"/>
      <c r="AJ948" s="58"/>
      <c r="AK948" s="58"/>
      <c r="AL948" s="55"/>
      <c r="AM948" s="55"/>
      <c r="AN948" s="58"/>
      <c r="AO948" s="55"/>
      <c r="AP948" s="55"/>
      <c r="AQ948" s="55"/>
      <c r="AR948" s="59"/>
      <c r="AS948" s="59"/>
      <c r="AT948" s="56"/>
      <c r="AU948" s="55"/>
      <c r="AV948" s="59"/>
      <c r="AW948" s="55"/>
    </row>
    <row r="949" spans="1:49" ht="25.5" customHeight="1" x14ac:dyDescent="0.3">
      <c r="A949" s="49"/>
      <c r="B949" s="50"/>
      <c r="C949" s="50"/>
      <c r="D949" s="50"/>
      <c r="E949" s="51"/>
      <c r="F949" s="52"/>
      <c r="G949" s="50"/>
      <c r="H949" s="53"/>
      <c r="I949" s="40"/>
      <c r="J949" s="54"/>
      <c r="K949" s="54"/>
      <c r="L949" s="55"/>
      <c r="M949" s="55"/>
      <c r="N949" s="55"/>
      <c r="O949" s="55"/>
      <c r="P949" s="55"/>
      <c r="Q949" s="55"/>
      <c r="R949" s="55"/>
      <c r="S949" s="56"/>
      <c r="T949" s="55"/>
      <c r="U949" s="55"/>
      <c r="V949" s="55"/>
      <c r="W949" s="57"/>
      <c r="X949" s="55"/>
      <c r="Y949" s="55"/>
      <c r="Z949" s="55"/>
      <c r="AA949" s="55"/>
      <c r="AB949" s="55"/>
      <c r="AC949" s="55"/>
      <c r="AD949" s="58"/>
      <c r="AE949" s="55"/>
      <c r="AF949" s="55"/>
      <c r="AG949" s="55"/>
      <c r="AH949" s="55"/>
      <c r="AI949" s="55"/>
      <c r="AJ949" s="58"/>
      <c r="AK949" s="58"/>
      <c r="AL949" s="55"/>
      <c r="AM949" s="55"/>
      <c r="AN949" s="58"/>
      <c r="AO949" s="55"/>
      <c r="AP949" s="55"/>
      <c r="AQ949" s="55"/>
      <c r="AR949" s="59"/>
      <c r="AS949" s="59"/>
      <c r="AT949" s="56"/>
      <c r="AU949" s="55"/>
      <c r="AV949" s="59"/>
      <c r="AW949" s="55"/>
    </row>
    <row r="950" spans="1:49" ht="25.5" customHeight="1" x14ac:dyDescent="0.3">
      <c r="A950" s="49"/>
      <c r="B950" s="50"/>
      <c r="C950" s="50"/>
      <c r="D950" s="50"/>
      <c r="E950" s="51"/>
      <c r="F950" s="52"/>
      <c r="G950" s="50"/>
      <c r="H950" s="53"/>
      <c r="I950" s="40"/>
      <c r="J950" s="54"/>
      <c r="K950" s="54"/>
      <c r="L950" s="55"/>
      <c r="M950" s="55"/>
      <c r="N950" s="55"/>
      <c r="O950" s="55"/>
      <c r="P950" s="55"/>
      <c r="Q950" s="55"/>
      <c r="R950" s="55"/>
      <c r="S950" s="56"/>
      <c r="T950" s="55"/>
      <c r="U950" s="55"/>
      <c r="V950" s="55"/>
      <c r="W950" s="57"/>
      <c r="X950" s="55"/>
      <c r="Y950" s="55"/>
      <c r="Z950" s="55"/>
      <c r="AA950" s="55"/>
      <c r="AB950" s="55"/>
      <c r="AC950" s="55"/>
      <c r="AD950" s="58"/>
      <c r="AE950" s="55"/>
      <c r="AF950" s="55"/>
      <c r="AG950" s="55"/>
      <c r="AH950" s="55"/>
      <c r="AI950" s="55"/>
      <c r="AJ950" s="58"/>
      <c r="AK950" s="58"/>
      <c r="AL950" s="55"/>
      <c r="AM950" s="55"/>
      <c r="AN950" s="58"/>
      <c r="AO950" s="55"/>
      <c r="AP950" s="55"/>
      <c r="AQ950" s="55"/>
      <c r="AR950" s="59"/>
      <c r="AS950" s="59"/>
      <c r="AT950" s="56"/>
      <c r="AU950" s="55"/>
      <c r="AV950" s="59"/>
      <c r="AW950" s="55"/>
    </row>
    <row r="951" spans="1:49" ht="25.5" customHeight="1" x14ac:dyDescent="0.3">
      <c r="A951" s="49"/>
      <c r="B951" s="50"/>
      <c r="C951" s="50"/>
      <c r="D951" s="50"/>
      <c r="E951" s="51"/>
      <c r="F951" s="52"/>
      <c r="G951" s="50"/>
      <c r="H951" s="53"/>
      <c r="I951" s="40"/>
      <c r="J951" s="54"/>
      <c r="K951" s="54"/>
      <c r="L951" s="55"/>
      <c r="M951" s="55"/>
      <c r="N951" s="55"/>
      <c r="O951" s="55"/>
      <c r="P951" s="55"/>
      <c r="Q951" s="55"/>
      <c r="R951" s="55"/>
      <c r="S951" s="56"/>
      <c r="T951" s="55"/>
      <c r="U951" s="55"/>
      <c r="V951" s="55"/>
      <c r="W951" s="57"/>
      <c r="X951" s="55"/>
      <c r="Y951" s="55"/>
      <c r="Z951" s="55"/>
      <c r="AA951" s="55"/>
      <c r="AB951" s="55"/>
      <c r="AC951" s="55"/>
      <c r="AD951" s="58"/>
      <c r="AE951" s="55"/>
      <c r="AF951" s="55"/>
      <c r="AG951" s="55"/>
      <c r="AH951" s="55"/>
      <c r="AI951" s="55"/>
      <c r="AJ951" s="58"/>
      <c r="AK951" s="58"/>
      <c r="AL951" s="55"/>
      <c r="AM951" s="55"/>
      <c r="AN951" s="58"/>
      <c r="AO951" s="55"/>
      <c r="AP951" s="55"/>
      <c r="AQ951" s="55"/>
      <c r="AR951" s="59"/>
      <c r="AS951" s="59"/>
      <c r="AT951" s="56"/>
      <c r="AU951" s="55"/>
      <c r="AV951" s="59"/>
      <c r="AW951" s="55"/>
    </row>
    <row r="952" spans="1:49" ht="25.5" customHeight="1" x14ac:dyDescent="0.3">
      <c r="A952" s="49"/>
      <c r="B952" s="50"/>
      <c r="C952" s="50"/>
      <c r="D952" s="50"/>
      <c r="E952" s="51"/>
      <c r="F952" s="52"/>
      <c r="G952" s="50"/>
      <c r="H952" s="53"/>
      <c r="I952" s="40"/>
      <c r="J952" s="54"/>
      <c r="K952" s="54"/>
      <c r="L952" s="55"/>
      <c r="M952" s="55"/>
      <c r="N952" s="55"/>
      <c r="O952" s="55"/>
      <c r="P952" s="55"/>
      <c r="Q952" s="55"/>
      <c r="R952" s="55"/>
      <c r="S952" s="56"/>
      <c r="T952" s="55"/>
      <c r="U952" s="55"/>
      <c r="V952" s="55"/>
      <c r="W952" s="57"/>
      <c r="X952" s="55"/>
      <c r="Y952" s="55"/>
      <c r="Z952" s="55"/>
      <c r="AA952" s="55"/>
      <c r="AB952" s="55"/>
      <c r="AC952" s="55"/>
      <c r="AD952" s="58"/>
      <c r="AE952" s="55"/>
      <c r="AF952" s="55"/>
      <c r="AG952" s="55"/>
      <c r="AH952" s="55"/>
      <c r="AI952" s="55"/>
      <c r="AJ952" s="58"/>
      <c r="AK952" s="58"/>
      <c r="AL952" s="55"/>
      <c r="AM952" s="55"/>
      <c r="AN952" s="58"/>
      <c r="AO952" s="55"/>
      <c r="AP952" s="55"/>
      <c r="AQ952" s="55"/>
      <c r="AR952" s="59"/>
      <c r="AS952" s="59"/>
      <c r="AT952" s="56"/>
      <c r="AU952" s="55"/>
      <c r="AV952" s="59"/>
      <c r="AW952" s="55"/>
    </row>
    <row r="953" spans="1:49" ht="25.5" customHeight="1" x14ac:dyDescent="0.3">
      <c r="A953" s="49"/>
      <c r="B953" s="50"/>
      <c r="C953" s="50"/>
      <c r="D953" s="50"/>
      <c r="E953" s="51"/>
      <c r="F953" s="52"/>
      <c r="G953" s="50"/>
      <c r="H953" s="53"/>
      <c r="I953" s="40"/>
      <c r="J953" s="54"/>
      <c r="K953" s="54"/>
      <c r="L953" s="55"/>
      <c r="M953" s="55"/>
      <c r="N953" s="55"/>
      <c r="O953" s="55"/>
      <c r="P953" s="55"/>
      <c r="Q953" s="55"/>
      <c r="R953" s="55"/>
      <c r="S953" s="56"/>
      <c r="T953" s="55"/>
      <c r="U953" s="55"/>
      <c r="V953" s="55"/>
      <c r="W953" s="57"/>
      <c r="X953" s="55"/>
      <c r="Y953" s="55"/>
      <c r="Z953" s="55"/>
      <c r="AA953" s="55"/>
      <c r="AB953" s="55"/>
      <c r="AC953" s="55"/>
      <c r="AD953" s="58"/>
      <c r="AE953" s="55"/>
      <c r="AF953" s="55"/>
      <c r="AG953" s="55"/>
      <c r="AH953" s="55"/>
      <c r="AI953" s="55"/>
      <c r="AJ953" s="58"/>
      <c r="AK953" s="58"/>
      <c r="AL953" s="55"/>
      <c r="AM953" s="55"/>
      <c r="AN953" s="58"/>
      <c r="AO953" s="55"/>
      <c r="AP953" s="55"/>
      <c r="AQ953" s="55"/>
      <c r="AR953" s="59"/>
      <c r="AS953" s="59"/>
      <c r="AT953" s="56"/>
      <c r="AU953" s="55"/>
      <c r="AV953" s="59"/>
      <c r="AW953" s="55"/>
    </row>
    <row r="954" spans="1:49" ht="25.5" customHeight="1" x14ac:dyDescent="0.3">
      <c r="A954" s="49"/>
      <c r="B954" s="50"/>
      <c r="C954" s="50"/>
      <c r="D954" s="50"/>
      <c r="E954" s="51"/>
      <c r="F954" s="52"/>
      <c r="G954" s="50"/>
      <c r="H954" s="53"/>
      <c r="I954" s="40"/>
      <c r="J954" s="54"/>
      <c r="K954" s="54"/>
      <c r="L954" s="55"/>
      <c r="M954" s="55"/>
      <c r="N954" s="55"/>
      <c r="O954" s="55"/>
      <c r="P954" s="55"/>
      <c r="Q954" s="55"/>
      <c r="R954" s="55"/>
      <c r="S954" s="56"/>
      <c r="T954" s="55"/>
      <c r="U954" s="55"/>
      <c r="V954" s="55"/>
      <c r="W954" s="57"/>
      <c r="X954" s="55"/>
      <c r="Y954" s="55"/>
      <c r="Z954" s="55"/>
      <c r="AA954" s="55"/>
      <c r="AB954" s="55"/>
      <c r="AC954" s="55"/>
      <c r="AD954" s="58"/>
      <c r="AE954" s="55"/>
      <c r="AF954" s="55"/>
      <c r="AG954" s="55"/>
      <c r="AH954" s="55"/>
      <c r="AI954" s="55"/>
      <c r="AJ954" s="58"/>
      <c r="AK954" s="58"/>
      <c r="AL954" s="55"/>
      <c r="AM954" s="55"/>
      <c r="AN954" s="58"/>
      <c r="AO954" s="55"/>
      <c r="AP954" s="55"/>
      <c r="AQ954" s="55"/>
      <c r="AR954" s="59"/>
      <c r="AS954" s="59"/>
      <c r="AT954" s="56"/>
      <c r="AU954" s="55"/>
      <c r="AV954" s="59"/>
      <c r="AW954" s="55"/>
    </row>
    <row r="955" spans="1:49" ht="25.5" customHeight="1" x14ac:dyDescent="0.3">
      <c r="A955" s="49"/>
      <c r="B955" s="50"/>
      <c r="C955" s="50"/>
      <c r="D955" s="50"/>
      <c r="E955" s="51"/>
      <c r="F955" s="52"/>
      <c r="G955" s="50"/>
      <c r="H955" s="53"/>
      <c r="I955" s="40"/>
      <c r="J955" s="54"/>
      <c r="K955" s="54"/>
      <c r="L955" s="55"/>
      <c r="M955" s="55"/>
      <c r="N955" s="55"/>
      <c r="O955" s="55"/>
      <c r="P955" s="55"/>
      <c r="Q955" s="55"/>
      <c r="R955" s="55"/>
      <c r="S955" s="56"/>
      <c r="T955" s="55"/>
      <c r="U955" s="55"/>
      <c r="V955" s="55"/>
      <c r="W955" s="57"/>
      <c r="X955" s="55"/>
      <c r="Y955" s="55"/>
      <c r="Z955" s="55"/>
      <c r="AA955" s="55"/>
      <c r="AB955" s="55"/>
      <c r="AC955" s="55"/>
      <c r="AD955" s="58"/>
      <c r="AE955" s="55"/>
      <c r="AF955" s="55"/>
      <c r="AG955" s="55"/>
      <c r="AH955" s="55"/>
      <c r="AI955" s="55"/>
      <c r="AJ955" s="58"/>
      <c r="AK955" s="58"/>
      <c r="AL955" s="55"/>
      <c r="AM955" s="55"/>
      <c r="AN955" s="58"/>
      <c r="AO955" s="55"/>
      <c r="AP955" s="55"/>
      <c r="AQ955" s="55"/>
      <c r="AR955" s="59"/>
      <c r="AS955" s="59"/>
      <c r="AT955" s="56"/>
      <c r="AU955" s="55"/>
      <c r="AV955" s="59"/>
      <c r="AW955" s="55"/>
    </row>
    <row r="956" spans="1:49" ht="25.5" customHeight="1" x14ac:dyDescent="0.3">
      <c r="A956" s="49"/>
      <c r="B956" s="50"/>
      <c r="C956" s="50"/>
      <c r="D956" s="50"/>
      <c r="E956" s="51"/>
      <c r="F956" s="52"/>
      <c r="G956" s="50"/>
      <c r="H956" s="53"/>
      <c r="I956" s="40"/>
      <c r="J956" s="54"/>
      <c r="K956" s="54"/>
      <c r="L956" s="55"/>
      <c r="M956" s="55"/>
      <c r="N956" s="55"/>
      <c r="O956" s="55"/>
      <c r="P956" s="55"/>
      <c r="Q956" s="55"/>
      <c r="R956" s="55"/>
      <c r="S956" s="56"/>
      <c r="T956" s="55"/>
      <c r="U956" s="55"/>
      <c r="V956" s="55"/>
      <c r="W956" s="57"/>
      <c r="X956" s="55"/>
      <c r="Y956" s="55"/>
      <c r="Z956" s="55"/>
      <c r="AA956" s="55"/>
      <c r="AB956" s="55"/>
      <c r="AC956" s="55"/>
      <c r="AD956" s="58"/>
      <c r="AE956" s="55"/>
      <c r="AF956" s="55"/>
      <c r="AG956" s="55"/>
      <c r="AH956" s="55"/>
      <c r="AI956" s="55"/>
      <c r="AJ956" s="58"/>
      <c r="AK956" s="58"/>
      <c r="AL956" s="55"/>
      <c r="AM956" s="55"/>
      <c r="AN956" s="58"/>
      <c r="AO956" s="55"/>
      <c r="AP956" s="55"/>
      <c r="AQ956" s="55"/>
      <c r="AR956" s="59"/>
      <c r="AS956" s="59"/>
      <c r="AT956" s="56"/>
      <c r="AU956" s="55"/>
      <c r="AV956" s="59"/>
      <c r="AW956" s="55"/>
    </row>
    <row r="957" spans="1:49" ht="25.5" customHeight="1" x14ac:dyDescent="0.3">
      <c r="A957" s="49"/>
      <c r="B957" s="50"/>
      <c r="C957" s="50"/>
      <c r="D957" s="50"/>
      <c r="E957" s="51"/>
      <c r="F957" s="52"/>
      <c r="G957" s="50"/>
      <c r="H957" s="53"/>
      <c r="I957" s="40"/>
      <c r="J957" s="54"/>
      <c r="K957" s="54"/>
      <c r="L957" s="55"/>
      <c r="M957" s="55"/>
      <c r="N957" s="55"/>
      <c r="O957" s="55"/>
      <c r="P957" s="55"/>
      <c r="Q957" s="55"/>
      <c r="R957" s="55"/>
      <c r="S957" s="56"/>
      <c r="T957" s="55"/>
      <c r="U957" s="55"/>
      <c r="V957" s="55"/>
      <c r="W957" s="57"/>
      <c r="X957" s="55"/>
      <c r="Y957" s="55"/>
      <c r="Z957" s="55"/>
      <c r="AA957" s="55"/>
      <c r="AB957" s="55"/>
      <c r="AC957" s="55"/>
      <c r="AD957" s="58"/>
      <c r="AE957" s="55"/>
      <c r="AF957" s="55"/>
      <c r="AG957" s="55"/>
      <c r="AH957" s="55"/>
      <c r="AI957" s="55"/>
      <c r="AJ957" s="58"/>
      <c r="AK957" s="58"/>
      <c r="AL957" s="55"/>
      <c r="AM957" s="55"/>
      <c r="AN957" s="58"/>
      <c r="AO957" s="55"/>
      <c r="AP957" s="55"/>
      <c r="AQ957" s="55"/>
      <c r="AR957" s="59"/>
      <c r="AS957" s="59"/>
      <c r="AT957" s="56"/>
      <c r="AU957" s="55"/>
      <c r="AV957" s="59"/>
      <c r="AW957" s="55"/>
    </row>
    <row r="958" spans="1:49" ht="25.5" customHeight="1" x14ac:dyDescent="0.3">
      <c r="A958" s="49"/>
      <c r="B958" s="50"/>
      <c r="C958" s="50"/>
      <c r="D958" s="50"/>
      <c r="E958" s="51"/>
      <c r="F958" s="52"/>
      <c r="G958" s="50"/>
      <c r="H958" s="53"/>
      <c r="I958" s="40"/>
      <c r="J958" s="54"/>
      <c r="K958" s="54"/>
      <c r="L958" s="55"/>
      <c r="M958" s="55"/>
      <c r="N958" s="55"/>
      <c r="O958" s="55"/>
      <c r="P958" s="55"/>
      <c r="Q958" s="55"/>
      <c r="R958" s="55"/>
      <c r="S958" s="56"/>
      <c r="T958" s="55"/>
      <c r="U958" s="55"/>
      <c r="V958" s="55"/>
      <c r="W958" s="57"/>
      <c r="X958" s="55"/>
      <c r="Y958" s="55"/>
      <c r="Z958" s="55"/>
      <c r="AA958" s="55"/>
      <c r="AB958" s="55"/>
      <c r="AC958" s="55"/>
      <c r="AD958" s="58"/>
      <c r="AE958" s="55"/>
      <c r="AF958" s="55"/>
      <c r="AG958" s="55"/>
      <c r="AH958" s="55"/>
      <c r="AI958" s="55"/>
      <c r="AJ958" s="58"/>
      <c r="AK958" s="58"/>
      <c r="AL958" s="55"/>
      <c r="AM958" s="55"/>
      <c r="AN958" s="58"/>
      <c r="AO958" s="55"/>
      <c r="AP958" s="55"/>
      <c r="AQ958" s="55"/>
      <c r="AR958" s="59"/>
      <c r="AS958" s="59"/>
      <c r="AT958" s="56"/>
      <c r="AU958" s="55"/>
      <c r="AV958" s="59"/>
      <c r="AW958" s="55"/>
    </row>
    <row r="959" spans="1:49" ht="25.5" customHeight="1" x14ac:dyDescent="0.3">
      <c r="A959" s="49"/>
      <c r="B959" s="50"/>
      <c r="C959" s="50"/>
      <c r="D959" s="50"/>
      <c r="E959" s="51"/>
      <c r="F959" s="52"/>
      <c r="G959" s="50"/>
      <c r="H959" s="53"/>
      <c r="I959" s="40"/>
      <c r="J959" s="54"/>
      <c r="K959" s="54"/>
      <c r="L959" s="55"/>
      <c r="M959" s="55"/>
      <c r="N959" s="55"/>
      <c r="O959" s="55"/>
      <c r="P959" s="55"/>
      <c r="Q959" s="55"/>
      <c r="R959" s="55"/>
      <c r="S959" s="56"/>
      <c r="T959" s="55"/>
      <c r="U959" s="55"/>
      <c r="V959" s="55"/>
      <c r="W959" s="57"/>
      <c r="X959" s="55"/>
      <c r="Y959" s="55"/>
      <c r="Z959" s="55"/>
      <c r="AA959" s="55"/>
      <c r="AB959" s="55"/>
      <c r="AC959" s="55"/>
      <c r="AD959" s="58"/>
      <c r="AE959" s="55"/>
      <c r="AF959" s="55"/>
      <c r="AG959" s="55"/>
      <c r="AH959" s="55"/>
      <c r="AI959" s="55"/>
      <c r="AJ959" s="58"/>
      <c r="AK959" s="58"/>
      <c r="AL959" s="55"/>
      <c r="AM959" s="55"/>
      <c r="AN959" s="58"/>
      <c r="AO959" s="55"/>
      <c r="AP959" s="55"/>
      <c r="AQ959" s="55"/>
      <c r="AR959" s="59"/>
      <c r="AS959" s="59"/>
      <c r="AT959" s="56"/>
      <c r="AU959" s="55"/>
      <c r="AV959" s="59"/>
      <c r="AW959" s="55"/>
    </row>
    <row r="960" spans="1:49" ht="25.5" customHeight="1" x14ac:dyDescent="0.3">
      <c r="A960" s="49"/>
      <c r="B960" s="50"/>
      <c r="C960" s="50"/>
      <c r="D960" s="50"/>
      <c r="E960" s="51"/>
      <c r="F960" s="52"/>
      <c r="G960" s="50"/>
      <c r="H960" s="53"/>
      <c r="I960" s="40"/>
      <c r="J960" s="54"/>
      <c r="K960" s="54"/>
      <c r="L960" s="55"/>
      <c r="M960" s="55"/>
      <c r="N960" s="55"/>
      <c r="O960" s="55"/>
      <c r="P960" s="55"/>
      <c r="Q960" s="55"/>
      <c r="R960" s="55"/>
      <c r="S960" s="56"/>
      <c r="T960" s="55"/>
      <c r="U960" s="55"/>
      <c r="V960" s="55"/>
      <c r="W960" s="57"/>
      <c r="X960" s="55"/>
      <c r="Y960" s="55"/>
      <c r="Z960" s="55"/>
      <c r="AA960" s="55"/>
      <c r="AB960" s="55"/>
      <c r="AC960" s="55"/>
      <c r="AD960" s="58"/>
      <c r="AE960" s="55"/>
      <c r="AF960" s="55"/>
      <c r="AG960" s="55"/>
      <c r="AH960" s="55"/>
      <c r="AI960" s="55"/>
      <c r="AJ960" s="58"/>
      <c r="AK960" s="58"/>
      <c r="AL960" s="55"/>
      <c r="AM960" s="55"/>
      <c r="AN960" s="58"/>
      <c r="AO960" s="55"/>
      <c r="AP960" s="55"/>
      <c r="AQ960" s="55"/>
      <c r="AR960" s="59"/>
      <c r="AS960" s="59"/>
      <c r="AT960" s="56"/>
      <c r="AU960" s="55"/>
      <c r="AV960" s="59"/>
      <c r="AW960" s="55"/>
    </row>
    <row r="961" spans="1:49" ht="25.5" customHeight="1" x14ac:dyDescent="0.3">
      <c r="A961" s="49"/>
      <c r="B961" s="50"/>
      <c r="C961" s="50"/>
      <c r="D961" s="50"/>
      <c r="E961" s="51"/>
      <c r="F961" s="52"/>
      <c r="G961" s="50"/>
      <c r="H961" s="53"/>
      <c r="I961" s="40"/>
      <c r="J961" s="54"/>
      <c r="K961" s="54"/>
      <c r="L961" s="55"/>
      <c r="M961" s="55"/>
      <c r="N961" s="55"/>
      <c r="O961" s="55"/>
      <c r="P961" s="55"/>
      <c r="Q961" s="55"/>
      <c r="R961" s="55"/>
      <c r="S961" s="56"/>
      <c r="T961" s="55"/>
      <c r="U961" s="55"/>
      <c r="V961" s="55"/>
      <c r="W961" s="57"/>
      <c r="X961" s="55"/>
      <c r="Y961" s="55"/>
      <c r="Z961" s="55"/>
      <c r="AA961" s="55"/>
      <c r="AB961" s="55"/>
      <c r="AC961" s="55"/>
      <c r="AD961" s="58"/>
      <c r="AE961" s="55"/>
      <c r="AF961" s="55"/>
      <c r="AG961" s="55"/>
      <c r="AH961" s="55"/>
      <c r="AI961" s="55"/>
      <c r="AJ961" s="58"/>
      <c r="AK961" s="58"/>
      <c r="AL961" s="55"/>
      <c r="AM961" s="55"/>
      <c r="AN961" s="58"/>
      <c r="AO961" s="55"/>
      <c r="AP961" s="55"/>
      <c r="AQ961" s="55"/>
      <c r="AR961" s="59"/>
      <c r="AS961" s="59"/>
      <c r="AT961" s="56"/>
      <c r="AU961" s="55"/>
      <c r="AV961" s="59"/>
      <c r="AW961" s="55"/>
    </row>
    <row r="962" spans="1:49" ht="25.5" customHeight="1" x14ac:dyDescent="0.3">
      <c r="A962" s="49"/>
      <c r="B962" s="50"/>
      <c r="C962" s="50"/>
      <c r="D962" s="50"/>
      <c r="E962" s="51"/>
      <c r="F962" s="52"/>
      <c r="G962" s="50"/>
      <c r="H962" s="53"/>
      <c r="I962" s="40"/>
      <c r="J962" s="54"/>
      <c r="K962" s="54"/>
      <c r="L962" s="55"/>
      <c r="M962" s="55"/>
      <c r="N962" s="55"/>
      <c r="O962" s="55"/>
      <c r="P962" s="55"/>
      <c r="Q962" s="55"/>
      <c r="R962" s="55"/>
      <c r="S962" s="56"/>
      <c r="T962" s="55"/>
      <c r="U962" s="55"/>
      <c r="V962" s="55"/>
      <c r="W962" s="57"/>
      <c r="X962" s="55"/>
      <c r="Y962" s="55"/>
      <c r="Z962" s="55"/>
      <c r="AA962" s="55"/>
      <c r="AB962" s="55"/>
      <c r="AC962" s="55"/>
      <c r="AD962" s="58"/>
      <c r="AE962" s="55"/>
      <c r="AF962" s="55"/>
      <c r="AG962" s="55"/>
      <c r="AH962" s="55"/>
      <c r="AI962" s="55"/>
      <c r="AJ962" s="58"/>
      <c r="AK962" s="58"/>
      <c r="AL962" s="55"/>
      <c r="AM962" s="55"/>
      <c r="AN962" s="58"/>
      <c r="AO962" s="55"/>
      <c r="AP962" s="55"/>
      <c r="AQ962" s="55"/>
      <c r="AR962" s="59"/>
      <c r="AS962" s="59"/>
      <c r="AT962" s="56"/>
      <c r="AU962" s="55"/>
      <c r="AV962" s="59"/>
      <c r="AW962" s="55"/>
    </row>
    <row r="963" spans="1:49" ht="25.5" customHeight="1" x14ac:dyDescent="0.3">
      <c r="A963" s="49"/>
      <c r="B963" s="50"/>
      <c r="C963" s="50"/>
      <c r="D963" s="50"/>
      <c r="E963" s="51"/>
      <c r="F963" s="52"/>
      <c r="G963" s="50"/>
      <c r="H963" s="53"/>
      <c r="I963" s="40"/>
      <c r="J963" s="54"/>
      <c r="K963" s="54"/>
      <c r="L963" s="55"/>
      <c r="M963" s="55"/>
      <c r="N963" s="55"/>
      <c r="O963" s="55"/>
      <c r="P963" s="55"/>
      <c r="Q963" s="55"/>
      <c r="R963" s="55"/>
      <c r="S963" s="56"/>
      <c r="T963" s="55"/>
      <c r="U963" s="55"/>
      <c r="V963" s="55"/>
      <c r="W963" s="57"/>
      <c r="X963" s="55"/>
      <c r="Y963" s="55"/>
      <c r="Z963" s="55"/>
      <c r="AA963" s="55"/>
      <c r="AB963" s="55"/>
      <c r="AC963" s="55"/>
      <c r="AD963" s="58"/>
      <c r="AE963" s="55"/>
      <c r="AF963" s="55"/>
      <c r="AG963" s="55"/>
      <c r="AH963" s="55"/>
      <c r="AI963" s="55"/>
      <c r="AJ963" s="58"/>
      <c r="AK963" s="58"/>
      <c r="AL963" s="55"/>
      <c r="AM963" s="55"/>
      <c r="AN963" s="58"/>
      <c r="AO963" s="55"/>
      <c r="AP963" s="55"/>
      <c r="AQ963" s="55"/>
      <c r="AR963" s="59"/>
      <c r="AS963" s="59"/>
      <c r="AT963" s="56"/>
      <c r="AU963" s="55"/>
      <c r="AV963" s="59"/>
      <c r="AW963" s="55"/>
    </row>
    <row r="964" spans="1:49" ht="25.5" customHeight="1" x14ac:dyDescent="0.3">
      <c r="A964" s="49"/>
      <c r="B964" s="50"/>
      <c r="C964" s="50"/>
      <c r="D964" s="50"/>
      <c r="E964" s="51"/>
      <c r="F964" s="52"/>
      <c r="G964" s="50"/>
      <c r="H964" s="53"/>
      <c r="I964" s="40"/>
      <c r="J964" s="54"/>
      <c r="K964" s="54"/>
      <c r="L964" s="55"/>
      <c r="M964" s="55"/>
      <c r="N964" s="55"/>
      <c r="O964" s="55"/>
      <c r="P964" s="55"/>
      <c r="Q964" s="55"/>
      <c r="R964" s="55"/>
      <c r="S964" s="56"/>
      <c r="T964" s="55"/>
      <c r="U964" s="55"/>
      <c r="V964" s="55"/>
      <c r="W964" s="57"/>
      <c r="X964" s="55"/>
      <c r="Y964" s="55"/>
      <c r="Z964" s="55"/>
      <c r="AA964" s="55"/>
      <c r="AB964" s="55"/>
      <c r="AC964" s="55"/>
      <c r="AD964" s="58"/>
      <c r="AE964" s="55"/>
      <c r="AF964" s="55"/>
      <c r="AG964" s="55"/>
      <c r="AH964" s="55"/>
      <c r="AI964" s="55"/>
      <c r="AJ964" s="58"/>
      <c r="AK964" s="58"/>
      <c r="AL964" s="55"/>
      <c r="AM964" s="55"/>
      <c r="AN964" s="58"/>
      <c r="AO964" s="55"/>
      <c r="AP964" s="55"/>
      <c r="AQ964" s="55"/>
      <c r="AR964" s="59"/>
      <c r="AS964" s="59"/>
      <c r="AT964" s="56"/>
      <c r="AU964" s="55"/>
      <c r="AV964" s="59"/>
      <c r="AW964" s="55"/>
    </row>
    <row r="965" spans="1:49" ht="25.5" customHeight="1" x14ac:dyDescent="0.3">
      <c r="A965" s="49"/>
      <c r="B965" s="50"/>
      <c r="C965" s="50"/>
      <c r="D965" s="50"/>
      <c r="E965" s="51"/>
      <c r="F965" s="52"/>
      <c r="G965" s="50"/>
      <c r="H965" s="53"/>
      <c r="I965" s="40"/>
      <c r="J965" s="54"/>
      <c r="K965" s="54"/>
      <c r="L965" s="55"/>
      <c r="M965" s="55"/>
      <c r="N965" s="55"/>
      <c r="O965" s="55"/>
      <c r="P965" s="55"/>
      <c r="Q965" s="55"/>
      <c r="R965" s="55"/>
      <c r="S965" s="56"/>
      <c r="T965" s="55"/>
      <c r="U965" s="55"/>
      <c r="V965" s="55"/>
      <c r="W965" s="57"/>
      <c r="X965" s="55"/>
      <c r="Y965" s="55"/>
      <c r="Z965" s="55"/>
      <c r="AA965" s="55"/>
      <c r="AB965" s="55"/>
      <c r="AC965" s="55"/>
      <c r="AD965" s="58"/>
      <c r="AE965" s="55"/>
      <c r="AF965" s="55"/>
      <c r="AG965" s="55"/>
      <c r="AH965" s="55"/>
      <c r="AI965" s="55"/>
      <c r="AJ965" s="58"/>
      <c r="AK965" s="58"/>
      <c r="AL965" s="55"/>
      <c r="AM965" s="55"/>
      <c r="AN965" s="58"/>
      <c r="AO965" s="55"/>
      <c r="AP965" s="55"/>
      <c r="AQ965" s="55"/>
      <c r="AR965" s="59"/>
      <c r="AS965" s="59"/>
      <c r="AT965" s="56"/>
      <c r="AU965" s="55"/>
      <c r="AV965" s="59"/>
      <c r="AW965" s="55"/>
    </row>
    <row r="966" spans="1:49" ht="25.5" customHeight="1" x14ac:dyDescent="0.3">
      <c r="A966" s="49"/>
      <c r="B966" s="50"/>
      <c r="C966" s="50"/>
      <c r="D966" s="50"/>
      <c r="E966" s="51"/>
      <c r="F966" s="52"/>
      <c r="G966" s="50"/>
      <c r="H966" s="53"/>
      <c r="I966" s="40"/>
      <c r="J966" s="54"/>
      <c r="K966" s="54"/>
      <c r="L966" s="55"/>
      <c r="M966" s="55"/>
      <c r="N966" s="55"/>
      <c r="O966" s="55"/>
      <c r="P966" s="55"/>
      <c r="Q966" s="55"/>
      <c r="R966" s="55"/>
      <c r="S966" s="56"/>
      <c r="T966" s="55"/>
      <c r="U966" s="55"/>
      <c r="V966" s="55"/>
      <c r="W966" s="57"/>
      <c r="X966" s="55"/>
      <c r="Y966" s="55"/>
      <c r="Z966" s="55"/>
      <c r="AA966" s="55"/>
      <c r="AB966" s="55"/>
      <c r="AC966" s="55"/>
      <c r="AD966" s="58"/>
      <c r="AE966" s="55"/>
      <c r="AF966" s="55"/>
      <c r="AG966" s="55"/>
      <c r="AH966" s="55"/>
      <c r="AI966" s="55"/>
      <c r="AJ966" s="58"/>
      <c r="AK966" s="58"/>
      <c r="AL966" s="55"/>
      <c r="AM966" s="55"/>
      <c r="AN966" s="58"/>
      <c r="AO966" s="55"/>
      <c r="AP966" s="55"/>
      <c r="AQ966" s="55"/>
      <c r="AR966" s="59"/>
      <c r="AS966" s="59"/>
      <c r="AT966" s="56"/>
      <c r="AU966" s="55"/>
      <c r="AV966" s="59"/>
      <c r="AW966" s="55"/>
    </row>
    <row r="967" spans="1:49" ht="25.5" customHeight="1" x14ac:dyDescent="0.3">
      <c r="A967" s="49"/>
      <c r="B967" s="50"/>
      <c r="C967" s="50"/>
      <c r="D967" s="50"/>
      <c r="E967" s="51"/>
      <c r="F967" s="52"/>
      <c r="G967" s="50"/>
      <c r="H967" s="53"/>
      <c r="I967" s="40"/>
      <c r="J967" s="54"/>
      <c r="K967" s="54"/>
      <c r="L967" s="55"/>
      <c r="M967" s="55"/>
      <c r="N967" s="55"/>
      <c r="O967" s="55"/>
      <c r="P967" s="55"/>
      <c r="Q967" s="55"/>
      <c r="R967" s="55"/>
      <c r="S967" s="56"/>
      <c r="T967" s="55"/>
      <c r="U967" s="55"/>
      <c r="V967" s="55"/>
      <c r="W967" s="57"/>
      <c r="X967" s="55"/>
      <c r="Y967" s="55"/>
      <c r="Z967" s="55"/>
      <c r="AA967" s="55"/>
      <c r="AB967" s="55"/>
      <c r="AC967" s="55"/>
      <c r="AD967" s="58"/>
      <c r="AE967" s="55"/>
      <c r="AF967" s="55"/>
      <c r="AG967" s="55"/>
      <c r="AH967" s="55"/>
      <c r="AI967" s="55"/>
      <c r="AJ967" s="58"/>
      <c r="AK967" s="58"/>
      <c r="AL967" s="55"/>
      <c r="AM967" s="55"/>
      <c r="AN967" s="58"/>
      <c r="AO967" s="55"/>
      <c r="AP967" s="55"/>
      <c r="AQ967" s="55"/>
      <c r="AR967" s="59"/>
      <c r="AS967" s="59"/>
      <c r="AT967" s="56"/>
      <c r="AU967" s="55"/>
      <c r="AV967" s="59"/>
      <c r="AW967" s="55"/>
    </row>
    <row r="968" spans="1:49" ht="25.5" customHeight="1" x14ac:dyDescent="0.3">
      <c r="A968" s="49"/>
      <c r="B968" s="50"/>
      <c r="C968" s="50"/>
      <c r="D968" s="50"/>
      <c r="E968" s="51"/>
      <c r="F968" s="52"/>
      <c r="G968" s="50"/>
      <c r="H968" s="53"/>
      <c r="I968" s="40"/>
      <c r="J968" s="54"/>
      <c r="K968" s="54"/>
      <c r="L968" s="55"/>
      <c r="M968" s="55"/>
      <c r="N968" s="55"/>
      <c r="O968" s="55"/>
      <c r="P968" s="55"/>
      <c r="Q968" s="55"/>
      <c r="R968" s="55"/>
      <c r="S968" s="56"/>
      <c r="T968" s="55"/>
      <c r="U968" s="55"/>
      <c r="V968" s="55"/>
      <c r="W968" s="57"/>
      <c r="X968" s="55"/>
      <c r="Y968" s="55"/>
      <c r="Z968" s="55"/>
      <c r="AA968" s="55"/>
      <c r="AB968" s="55"/>
      <c r="AC968" s="55"/>
      <c r="AD968" s="58"/>
      <c r="AE968" s="55"/>
      <c r="AF968" s="55"/>
      <c r="AG968" s="55"/>
      <c r="AH968" s="55"/>
      <c r="AI968" s="55"/>
      <c r="AJ968" s="58"/>
      <c r="AK968" s="58"/>
      <c r="AL968" s="55"/>
      <c r="AM968" s="55"/>
      <c r="AN968" s="58"/>
      <c r="AO968" s="55"/>
      <c r="AP968" s="55"/>
      <c r="AQ968" s="55"/>
      <c r="AR968" s="59"/>
      <c r="AS968" s="59"/>
      <c r="AT968" s="56"/>
      <c r="AU968" s="55"/>
      <c r="AV968" s="59"/>
      <c r="AW968" s="55"/>
    </row>
    <row r="969" spans="1:49" ht="25.5" customHeight="1" x14ac:dyDescent="0.3">
      <c r="A969" s="49"/>
      <c r="B969" s="50"/>
      <c r="C969" s="50"/>
      <c r="D969" s="50"/>
      <c r="E969" s="51"/>
      <c r="F969" s="52"/>
      <c r="G969" s="50"/>
      <c r="H969" s="53"/>
      <c r="I969" s="40"/>
      <c r="J969" s="54"/>
      <c r="K969" s="54"/>
      <c r="L969" s="55"/>
      <c r="M969" s="55"/>
      <c r="N969" s="55"/>
      <c r="O969" s="55"/>
      <c r="P969" s="55"/>
      <c r="Q969" s="55"/>
      <c r="R969" s="55"/>
      <c r="S969" s="56"/>
      <c r="T969" s="55"/>
      <c r="U969" s="55"/>
      <c r="V969" s="55"/>
      <c r="W969" s="57"/>
      <c r="X969" s="55"/>
      <c r="Y969" s="55"/>
      <c r="Z969" s="55"/>
      <c r="AA969" s="55"/>
      <c r="AB969" s="55"/>
      <c r="AC969" s="55"/>
      <c r="AD969" s="58"/>
      <c r="AE969" s="55"/>
      <c r="AF969" s="55"/>
      <c r="AG969" s="55"/>
      <c r="AH969" s="55"/>
      <c r="AI969" s="55"/>
      <c r="AJ969" s="58"/>
      <c r="AK969" s="58"/>
      <c r="AL969" s="55"/>
      <c r="AM969" s="55"/>
      <c r="AN969" s="58"/>
      <c r="AO969" s="55"/>
      <c r="AP969" s="55"/>
      <c r="AQ969" s="55"/>
      <c r="AR969" s="59"/>
      <c r="AS969" s="59"/>
      <c r="AT969" s="56"/>
      <c r="AU969" s="55"/>
      <c r="AV969" s="59"/>
      <c r="AW969" s="55"/>
    </row>
    <row r="970" spans="1:49" ht="25.5" customHeight="1" x14ac:dyDescent="0.3">
      <c r="A970" s="49"/>
      <c r="B970" s="50"/>
      <c r="C970" s="50"/>
      <c r="D970" s="50"/>
      <c r="E970" s="51"/>
      <c r="F970" s="52"/>
      <c r="G970" s="50"/>
      <c r="H970" s="53"/>
      <c r="I970" s="40"/>
      <c r="J970" s="54"/>
      <c r="K970" s="54"/>
      <c r="L970" s="55"/>
      <c r="M970" s="55"/>
      <c r="N970" s="55"/>
      <c r="O970" s="55"/>
      <c r="P970" s="55"/>
      <c r="Q970" s="55"/>
      <c r="R970" s="55"/>
      <c r="S970" s="56"/>
      <c r="T970" s="55"/>
      <c r="U970" s="55"/>
      <c r="V970" s="55"/>
      <c r="W970" s="57"/>
      <c r="X970" s="55"/>
      <c r="Y970" s="55"/>
      <c r="Z970" s="55"/>
      <c r="AA970" s="55"/>
      <c r="AB970" s="55"/>
      <c r="AC970" s="55"/>
      <c r="AD970" s="58"/>
      <c r="AE970" s="55"/>
      <c r="AF970" s="55"/>
      <c r="AG970" s="55"/>
      <c r="AH970" s="55"/>
      <c r="AI970" s="55"/>
      <c r="AJ970" s="58"/>
      <c r="AK970" s="58"/>
      <c r="AL970" s="55"/>
      <c r="AM970" s="55"/>
      <c r="AN970" s="58"/>
      <c r="AO970" s="55"/>
      <c r="AP970" s="55"/>
      <c r="AQ970" s="55"/>
      <c r="AR970" s="59"/>
      <c r="AS970" s="59"/>
      <c r="AT970" s="56"/>
      <c r="AU970" s="55"/>
      <c r="AV970" s="59"/>
      <c r="AW970" s="55"/>
    </row>
    <row r="971" spans="1:49" ht="25.5" customHeight="1" x14ac:dyDescent="0.3">
      <c r="A971" s="49"/>
      <c r="B971" s="50"/>
      <c r="C971" s="50"/>
      <c r="D971" s="50"/>
      <c r="E971" s="51"/>
      <c r="F971" s="52"/>
      <c r="G971" s="50"/>
      <c r="H971" s="53"/>
      <c r="I971" s="40"/>
      <c r="J971" s="54"/>
      <c r="K971" s="54"/>
      <c r="L971" s="55"/>
      <c r="M971" s="55"/>
      <c r="N971" s="55"/>
      <c r="O971" s="55"/>
      <c r="P971" s="55"/>
      <c r="Q971" s="55"/>
      <c r="R971" s="55"/>
      <c r="S971" s="56"/>
      <c r="T971" s="55"/>
      <c r="U971" s="55"/>
      <c r="V971" s="55"/>
      <c r="W971" s="57"/>
      <c r="X971" s="55"/>
      <c r="Y971" s="55"/>
      <c r="Z971" s="55"/>
      <c r="AA971" s="55"/>
      <c r="AB971" s="55"/>
      <c r="AC971" s="55"/>
      <c r="AD971" s="58"/>
      <c r="AE971" s="55"/>
      <c r="AF971" s="55"/>
      <c r="AG971" s="55"/>
      <c r="AH971" s="55"/>
      <c r="AI971" s="55"/>
      <c r="AJ971" s="58"/>
      <c r="AK971" s="58"/>
      <c r="AL971" s="55"/>
      <c r="AM971" s="55"/>
      <c r="AN971" s="58"/>
      <c r="AO971" s="55"/>
      <c r="AP971" s="55"/>
      <c r="AQ971" s="55"/>
      <c r="AR971" s="59"/>
      <c r="AS971" s="59"/>
      <c r="AT971" s="56"/>
      <c r="AU971" s="55"/>
      <c r="AV971" s="59"/>
      <c r="AW971" s="55"/>
    </row>
    <row r="972" spans="1:49" ht="25.5" customHeight="1" x14ac:dyDescent="0.3">
      <c r="A972" s="49"/>
      <c r="B972" s="50"/>
      <c r="C972" s="50"/>
      <c r="D972" s="50"/>
      <c r="E972" s="51"/>
      <c r="F972" s="52"/>
      <c r="G972" s="50"/>
      <c r="H972" s="53"/>
      <c r="I972" s="40"/>
      <c r="J972" s="54"/>
      <c r="K972" s="54"/>
      <c r="L972" s="55"/>
      <c r="M972" s="55"/>
      <c r="N972" s="55"/>
      <c r="O972" s="55"/>
      <c r="P972" s="55"/>
      <c r="Q972" s="55"/>
      <c r="R972" s="55"/>
      <c r="S972" s="56"/>
      <c r="T972" s="55"/>
      <c r="U972" s="55"/>
      <c r="V972" s="55"/>
      <c r="W972" s="57"/>
      <c r="X972" s="55"/>
      <c r="Y972" s="55"/>
      <c r="Z972" s="55"/>
      <c r="AA972" s="55"/>
      <c r="AB972" s="55"/>
      <c r="AC972" s="55"/>
      <c r="AD972" s="58"/>
      <c r="AE972" s="55"/>
      <c r="AF972" s="55"/>
      <c r="AG972" s="55"/>
      <c r="AH972" s="55"/>
      <c r="AI972" s="55"/>
      <c r="AJ972" s="58"/>
      <c r="AK972" s="58"/>
      <c r="AL972" s="55"/>
      <c r="AM972" s="55"/>
      <c r="AN972" s="58"/>
      <c r="AO972" s="55"/>
      <c r="AP972" s="55"/>
      <c r="AQ972" s="55"/>
      <c r="AR972" s="59"/>
      <c r="AS972" s="59"/>
      <c r="AT972" s="56"/>
      <c r="AU972" s="55"/>
      <c r="AV972" s="59"/>
      <c r="AW972" s="55"/>
    </row>
    <row r="973" spans="1:49" ht="25.5" customHeight="1" x14ac:dyDescent="0.3">
      <c r="A973" s="49"/>
      <c r="B973" s="50"/>
      <c r="C973" s="50"/>
      <c r="D973" s="50"/>
      <c r="E973" s="51"/>
      <c r="F973" s="52"/>
      <c r="G973" s="50"/>
      <c r="H973" s="53"/>
      <c r="I973" s="40"/>
      <c r="J973" s="54"/>
      <c r="K973" s="54"/>
      <c r="L973" s="55"/>
      <c r="M973" s="55"/>
      <c r="N973" s="55"/>
      <c r="O973" s="55"/>
      <c r="P973" s="55"/>
      <c r="Q973" s="55"/>
      <c r="R973" s="55"/>
      <c r="S973" s="56"/>
      <c r="T973" s="55"/>
      <c r="U973" s="55"/>
      <c r="V973" s="55"/>
      <c r="W973" s="57"/>
      <c r="X973" s="55"/>
      <c r="Y973" s="55"/>
      <c r="Z973" s="55"/>
      <c r="AA973" s="55"/>
      <c r="AB973" s="55"/>
      <c r="AC973" s="55"/>
      <c r="AD973" s="58"/>
      <c r="AE973" s="55"/>
      <c r="AF973" s="55"/>
      <c r="AG973" s="55"/>
      <c r="AH973" s="55"/>
      <c r="AI973" s="55"/>
      <c r="AJ973" s="58"/>
      <c r="AK973" s="58"/>
      <c r="AL973" s="55"/>
      <c r="AM973" s="55"/>
      <c r="AN973" s="58"/>
      <c r="AO973" s="55"/>
      <c r="AP973" s="55"/>
      <c r="AQ973" s="55"/>
      <c r="AR973" s="59"/>
      <c r="AS973" s="59"/>
      <c r="AT973" s="56"/>
      <c r="AU973" s="55"/>
      <c r="AV973" s="59"/>
      <c r="AW973" s="55"/>
    </row>
    <row r="974" spans="1:49" ht="25.5" customHeight="1" x14ac:dyDescent="0.3">
      <c r="A974" s="49"/>
      <c r="B974" s="50"/>
      <c r="C974" s="50"/>
      <c r="D974" s="50"/>
      <c r="E974" s="51"/>
      <c r="F974" s="52"/>
      <c r="G974" s="50"/>
      <c r="H974" s="53"/>
      <c r="I974" s="40"/>
      <c r="J974" s="54"/>
      <c r="K974" s="54"/>
      <c r="L974" s="55"/>
      <c r="M974" s="55"/>
      <c r="N974" s="55"/>
      <c r="O974" s="55"/>
      <c r="P974" s="55"/>
      <c r="Q974" s="55"/>
      <c r="R974" s="55"/>
      <c r="S974" s="56"/>
      <c r="T974" s="55"/>
      <c r="U974" s="55"/>
      <c r="V974" s="55"/>
      <c r="W974" s="57"/>
      <c r="X974" s="55"/>
      <c r="Y974" s="55"/>
      <c r="Z974" s="55"/>
      <c r="AA974" s="55"/>
      <c r="AB974" s="55"/>
      <c r="AC974" s="55"/>
      <c r="AD974" s="58"/>
      <c r="AE974" s="55"/>
      <c r="AF974" s="55"/>
      <c r="AG974" s="55"/>
      <c r="AH974" s="55"/>
      <c r="AI974" s="55"/>
      <c r="AJ974" s="58"/>
      <c r="AK974" s="58"/>
      <c r="AL974" s="55"/>
      <c r="AM974" s="55"/>
      <c r="AN974" s="58"/>
      <c r="AO974" s="55"/>
      <c r="AP974" s="55"/>
      <c r="AQ974" s="55"/>
      <c r="AR974" s="59"/>
      <c r="AS974" s="59"/>
      <c r="AT974" s="56"/>
      <c r="AU974" s="55"/>
      <c r="AV974" s="59"/>
      <c r="AW974" s="55"/>
    </row>
    <row r="975" spans="1:49" ht="25.5" customHeight="1" x14ac:dyDescent="0.3">
      <c r="A975" s="49"/>
      <c r="B975" s="50"/>
      <c r="C975" s="50"/>
      <c r="D975" s="50"/>
      <c r="E975" s="51"/>
      <c r="F975" s="52"/>
      <c r="G975" s="50"/>
      <c r="H975" s="53"/>
      <c r="I975" s="40"/>
      <c r="J975" s="54"/>
      <c r="K975" s="54"/>
      <c r="L975" s="55"/>
      <c r="M975" s="55"/>
      <c r="N975" s="55"/>
      <c r="O975" s="55"/>
      <c r="P975" s="55"/>
      <c r="Q975" s="55"/>
      <c r="R975" s="55"/>
      <c r="S975" s="56"/>
      <c r="T975" s="55"/>
      <c r="U975" s="55"/>
      <c r="V975" s="55"/>
      <c r="W975" s="57"/>
      <c r="X975" s="55"/>
      <c r="Y975" s="55"/>
      <c r="Z975" s="55"/>
      <c r="AA975" s="55"/>
      <c r="AB975" s="55"/>
      <c r="AC975" s="55"/>
      <c r="AD975" s="58"/>
      <c r="AE975" s="55"/>
      <c r="AF975" s="55"/>
      <c r="AG975" s="55"/>
      <c r="AH975" s="55"/>
      <c r="AI975" s="55"/>
      <c r="AJ975" s="58"/>
      <c r="AK975" s="58"/>
      <c r="AL975" s="55"/>
      <c r="AM975" s="55"/>
      <c r="AN975" s="58"/>
      <c r="AO975" s="55"/>
      <c r="AP975" s="55"/>
      <c r="AQ975" s="55"/>
      <c r="AR975" s="59"/>
      <c r="AS975" s="59"/>
      <c r="AT975" s="56"/>
      <c r="AU975" s="55"/>
      <c r="AV975" s="59"/>
      <c r="AW975" s="55"/>
    </row>
    <row r="976" spans="1:49" ht="25.5" customHeight="1" x14ac:dyDescent="0.3">
      <c r="A976" s="49"/>
      <c r="B976" s="50"/>
      <c r="C976" s="50"/>
      <c r="D976" s="50"/>
      <c r="E976" s="51"/>
      <c r="F976" s="52"/>
      <c r="G976" s="50"/>
      <c r="H976" s="53"/>
      <c r="I976" s="40"/>
      <c r="J976" s="54"/>
      <c r="K976" s="54"/>
      <c r="L976" s="55"/>
      <c r="M976" s="55"/>
      <c r="N976" s="55"/>
      <c r="O976" s="55"/>
      <c r="P976" s="55"/>
      <c r="Q976" s="55"/>
      <c r="R976" s="55"/>
      <c r="S976" s="56"/>
      <c r="T976" s="55"/>
      <c r="U976" s="55"/>
      <c r="V976" s="55"/>
      <c r="W976" s="57"/>
      <c r="X976" s="55"/>
      <c r="Y976" s="55"/>
      <c r="Z976" s="55"/>
      <c r="AA976" s="55"/>
      <c r="AB976" s="55"/>
      <c r="AC976" s="55"/>
      <c r="AD976" s="58"/>
      <c r="AE976" s="55"/>
      <c r="AF976" s="55"/>
      <c r="AG976" s="55"/>
      <c r="AH976" s="55"/>
      <c r="AI976" s="55"/>
      <c r="AJ976" s="58"/>
      <c r="AK976" s="58"/>
      <c r="AL976" s="55"/>
      <c r="AM976" s="55"/>
      <c r="AN976" s="58"/>
      <c r="AO976" s="55"/>
      <c r="AP976" s="55"/>
      <c r="AQ976" s="55"/>
      <c r="AR976" s="59"/>
      <c r="AS976" s="59"/>
      <c r="AT976" s="56"/>
      <c r="AU976" s="55"/>
      <c r="AV976" s="59"/>
      <c r="AW976" s="55"/>
    </row>
    <row r="977" spans="1:49" ht="25.5" customHeight="1" x14ac:dyDescent="0.3">
      <c r="A977" s="49"/>
      <c r="B977" s="50"/>
      <c r="C977" s="50"/>
      <c r="D977" s="50"/>
      <c r="E977" s="51"/>
      <c r="F977" s="52"/>
      <c r="G977" s="50"/>
      <c r="H977" s="53"/>
      <c r="I977" s="40"/>
      <c r="J977" s="54"/>
      <c r="K977" s="54"/>
      <c r="L977" s="55"/>
      <c r="M977" s="55"/>
      <c r="N977" s="55"/>
      <c r="O977" s="55"/>
      <c r="P977" s="55"/>
      <c r="Q977" s="55"/>
      <c r="R977" s="55"/>
      <c r="S977" s="56"/>
      <c r="T977" s="55"/>
      <c r="U977" s="55"/>
      <c r="V977" s="55"/>
      <c r="W977" s="57"/>
      <c r="X977" s="55"/>
      <c r="Y977" s="55"/>
      <c r="Z977" s="55"/>
      <c r="AA977" s="55"/>
      <c r="AB977" s="55"/>
      <c r="AC977" s="55"/>
      <c r="AD977" s="58"/>
      <c r="AE977" s="55"/>
      <c r="AF977" s="55"/>
      <c r="AG977" s="55"/>
      <c r="AH977" s="55"/>
      <c r="AI977" s="55"/>
      <c r="AJ977" s="58"/>
      <c r="AK977" s="58"/>
      <c r="AL977" s="55"/>
      <c r="AM977" s="55"/>
      <c r="AN977" s="58"/>
      <c r="AO977" s="55"/>
      <c r="AP977" s="55"/>
      <c r="AQ977" s="55"/>
      <c r="AR977" s="59"/>
      <c r="AS977" s="59"/>
      <c r="AT977" s="56"/>
      <c r="AU977" s="55"/>
      <c r="AV977" s="59"/>
      <c r="AW977" s="55"/>
    </row>
    <row r="978" spans="1:49" ht="25.5" customHeight="1" x14ac:dyDescent="0.3">
      <c r="A978" s="49"/>
      <c r="B978" s="50"/>
      <c r="C978" s="50"/>
      <c r="D978" s="50"/>
      <c r="E978" s="51"/>
      <c r="F978" s="52"/>
      <c r="G978" s="50"/>
      <c r="H978" s="53"/>
      <c r="I978" s="40"/>
      <c r="J978" s="54"/>
      <c r="K978" s="54"/>
      <c r="L978" s="55"/>
      <c r="M978" s="55"/>
      <c r="N978" s="55"/>
      <c r="O978" s="55"/>
      <c r="P978" s="55"/>
      <c r="Q978" s="55"/>
      <c r="R978" s="55"/>
      <c r="S978" s="56"/>
      <c r="T978" s="55"/>
      <c r="U978" s="55"/>
      <c r="V978" s="55"/>
      <c r="W978" s="57"/>
      <c r="X978" s="55"/>
      <c r="Y978" s="55"/>
      <c r="Z978" s="55"/>
      <c r="AA978" s="55"/>
      <c r="AB978" s="55"/>
      <c r="AC978" s="55"/>
      <c r="AD978" s="58"/>
      <c r="AE978" s="55"/>
      <c r="AF978" s="55"/>
      <c r="AG978" s="55"/>
      <c r="AH978" s="55"/>
      <c r="AI978" s="55"/>
      <c r="AJ978" s="58"/>
      <c r="AK978" s="58"/>
      <c r="AL978" s="55"/>
      <c r="AM978" s="55"/>
      <c r="AN978" s="58"/>
      <c r="AO978" s="55"/>
      <c r="AP978" s="55"/>
      <c r="AQ978" s="55"/>
      <c r="AR978" s="59"/>
      <c r="AS978" s="59"/>
      <c r="AT978" s="56"/>
      <c r="AU978" s="55"/>
      <c r="AV978" s="59"/>
      <c r="AW978" s="55"/>
    </row>
    <row r="979" spans="1:49" ht="25.5" customHeight="1" x14ac:dyDescent="0.3">
      <c r="A979" s="49"/>
      <c r="B979" s="50"/>
      <c r="C979" s="50"/>
      <c r="D979" s="50"/>
      <c r="E979" s="51"/>
      <c r="F979" s="52"/>
      <c r="G979" s="50"/>
      <c r="H979" s="53"/>
      <c r="I979" s="40"/>
      <c r="J979" s="54"/>
      <c r="K979" s="54"/>
      <c r="L979" s="55"/>
      <c r="M979" s="55"/>
      <c r="N979" s="55"/>
      <c r="O979" s="55"/>
      <c r="P979" s="55"/>
      <c r="Q979" s="55"/>
      <c r="R979" s="55"/>
      <c r="S979" s="56"/>
      <c r="T979" s="55"/>
      <c r="U979" s="55"/>
      <c r="V979" s="55"/>
      <c r="W979" s="57"/>
      <c r="X979" s="55"/>
      <c r="Y979" s="55"/>
      <c r="Z979" s="55"/>
      <c r="AA979" s="55"/>
      <c r="AB979" s="55"/>
      <c r="AC979" s="55"/>
      <c r="AD979" s="58"/>
      <c r="AE979" s="55"/>
      <c r="AF979" s="55"/>
      <c r="AG979" s="55"/>
      <c r="AH979" s="55"/>
      <c r="AI979" s="55"/>
      <c r="AJ979" s="58"/>
      <c r="AK979" s="58"/>
      <c r="AL979" s="55"/>
      <c r="AM979" s="55"/>
      <c r="AN979" s="58"/>
      <c r="AO979" s="55"/>
      <c r="AP979" s="55"/>
      <c r="AQ979" s="55"/>
      <c r="AR979" s="59"/>
      <c r="AS979" s="59"/>
      <c r="AT979" s="56"/>
      <c r="AU979" s="55"/>
      <c r="AV979" s="59"/>
      <c r="AW979" s="55"/>
    </row>
    <row r="980" spans="1:49" ht="25.5" customHeight="1" x14ac:dyDescent="0.3">
      <c r="A980" s="49"/>
      <c r="B980" s="50"/>
      <c r="C980" s="50"/>
      <c r="D980" s="50"/>
      <c r="E980" s="51"/>
      <c r="F980" s="52"/>
      <c r="G980" s="50"/>
      <c r="H980" s="53"/>
      <c r="I980" s="40"/>
      <c r="J980" s="54"/>
      <c r="K980" s="54"/>
      <c r="L980" s="55"/>
      <c r="M980" s="55"/>
      <c r="N980" s="55"/>
      <c r="O980" s="55"/>
      <c r="P980" s="55"/>
      <c r="Q980" s="55"/>
      <c r="R980" s="55"/>
      <c r="S980" s="56"/>
      <c r="T980" s="55"/>
      <c r="U980" s="55"/>
      <c r="V980" s="55"/>
      <c r="W980" s="57"/>
      <c r="X980" s="55"/>
      <c r="Y980" s="55"/>
      <c r="Z980" s="55"/>
      <c r="AA980" s="55"/>
      <c r="AB980" s="55"/>
      <c r="AC980" s="55"/>
      <c r="AD980" s="58"/>
      <c r="AE980" s="55"/>
      <c r="AF980" s="55"/>
      <c r="AG980" s="55"/>
      <c r="AH980" s="55"/>
      <c r="AI980" s="55"/>
      <c r="AJ980" s="58"/>
      <c r="AK980" s="58"/>
      <c r="AL980" s="55"/>
      <c r="AM980" s="55"/>
      <c r="AN980" s="58"/>
      <c r="AO980" s="55"/>
      <c r="AP980" s="55"/>
      <c r="AQ980" s="55"/>
      <c r="AR980" s="59"/>
      <c r="AS980" s="59"/>
      <c r="AT980" s="56"/>
      <c r="AU980" s="55"/>
      <c r="AV980" s="59"/>
      <c r="AW980" s="55"/>
    </row>
    <row r="981" spans="1:49" ht="25.5" customHeight="1" x14ac:dyDescent="0.3">
      <c r="A981" s="49"/>
      <c r="B981" s="50"/>
      <c r="C981" s="50"/>
      <c r="D981" s="50"/>
      <c r="E981" s="51"/>
      <c r="F981" s="52"/>
      <c r="G981" s="50"/>
      <c r="H981" s="53"/>
      <c r="I981" s="40"/>
      <c r="J981" s="54"/>
      <c r="K981" s="54"/>
      <c r="L981" s="55"/>
      <c r="M981" s="55"/>
      <c r="N981" s="55"/>
      <c r="O981" s="55"/>
      <c r="P981" s="55"/>
      <c r="Q981" s="55"/>
      <c r="R981" s="55"/>
      <c r="S981" s="56"/>
      <c r="T981" s="55"/>
      <c r="U981" s="55"/>
      <c r="V981" s="55"/>
      <c r="W981" s="57"/>
      <c r="X981" s="55"/>
      <c r="Y981" s="55"/>
      <c r="Z981" s="55"/>
      <c r="AA981" s="55"/>
      <c r="AB981" s="55"/>
      <c r="AC981" s="55"/>
      <c r="AD981" s="58"/>
      <c r="AE981" s="55"/>
      <c r="AF981" s="55"/>
      <c r="AG981" s="55"/>
      <c r="AH981" s="55"/>
      <c r="AI981" s="55"/>
      <c r="AJ981" s="58"/>
      <c r="AK981" s="58"/>
      <c r="AL981" s="55"/>
      <c r="AM981" s="55"/>
      <c r="AN981" s="58"/>
      <c r="AO981" s="55"/>
      <c r="AP981" s="55"/>
      <c r="AQ981" s="55"/>
      <c r="AR981" s="59"/>
      <c r="AS981" s="59"/>
      <c r="AT981" s="56"/>
      <c r="AU981" s="55"/>
      <c r="AV981" s="59"/>
      <c r="AW981" s="55"/>
    </row>
    <row r="982" spans="1:49" ht="25.5" customHeight="1" x14ac:dyDescent="0.3">
      <c r="A982" s="49"/>
      <c r="B982" s="50"/>
      <c r="C982" s="50"/>
      <c r="D982" s="50"/>
      <c r="E982" s="51"/>
      <c r="F982" s="52"/>
      <c r="G982" s="50"/>
      <c r="H982" s="53"/>
      <c r="I982" s="40"/>
      <c r="J982" s="54"/>
      <c r="K982" s="54"/>
      <c r="L982" s="55"/>
      <c r="M982" s="55"/>
      <c r="N982" s="55"/>
      <c r="O982" s="55"/>
      <c r="P982" s="55"/>
      <c r="Q982" s="55"/>
      <c r="R982" s="55"/>
      <c r="S982" s="56"/>
      <c r="T982" s="55"/>
      <c r="U982" s="55"/>
      <c r="V982" s="55"/>
      <c r="W982" s="57"/>
      <c r="X982" s="55"/>
      <c r="Y982" s="55"/>
      <c r="Z982" s="55"/>
      <c r="AA982" s="55"/>
      <c r="AB982" s="55"/>
      <c r="AC982" s="55"/>
      <c r="AD982" s="58"/>
      <c r="AE982" s="55"/>
      <c r="AF982" s="55"/>
      <c r="AG982" s="55"/>
      <c r="AH982" s="55"/>
      <c r="AI982" s="55"/>
      <c r="AJ982" s="58"/>
      <c r="AK982" s="58"/>
      <c r="AL982" s="55"/>
      <c r="AM982" s="55"/>
      <c r="AN982" s="58"/>
      <c r="AO982" s="55"/>
      <c r="AP982" s="55"/>
      <c r="AQ982" s="55"/>
      <c r="AR982" s="59"/>
      <c r="AS982" s="59"/>
      <c r="AT982" s="56"/>
      <c r="AU982" s="55"/>
      <c r="AV982" s="59"/>
      <c r="AW982" s="55"/>
    </row>
  </sheetData>
  <mergeCells count="619">
    <mergeCell ref="J81:J82"/>
    <mergeCell ref="K81:K82"/>
    <mergeCell ref="L81:L82"/>
    <mergeCell ref="M81:M82"/>
    <mergeCell ref="N81:N82"/>
    <mergeCell ref="O81:O82"/>
    <mergeCell ref="P81:P82"/>
    <mergeCell ref="Q81:Q82"/>
    <mergeCell ref="R81:R82"/>
    <mergeCell ref="S81:S82"/>
    <mergeCell ref="T81:T82"/>
    <mergeCell ref="U81:U82"/>
    <mergeCell ref="V81:V82"/>
    <mergeCell ref="W81:W82"/>
    <mergeCell ref="X81:X82"/>
    <mergeCell ref="Y81:Y82"/>
    <mergeCell ref="Z81:Z82"/>
    <mergeCell ref="AA81:AA82"/>
    <mergeCell ref="AB81:AB82"/>
    <mergeCell ref="AC81:AC82"/>
    <mergeCell ref="AD81:AD82"/>
    <mergeCell ref="AE81:AE82"/>
    <mergeCell ref="AF81:AF82"/>
    <mergeCell ref="AG81:AG82"/>
    <mergeCell ref="AH81:AH82"/>
    <mergeCell ref="AI81:AI82"/>
    <mergeCell ref="AQ81:AQ82"/>
    <mergeCell ref="AR81:AR82"/>
    <mergeCell ref="AS81:AS82"/>
    <mergeCell ref="AT81:AT82"/>
    <mergeCell ref="AU81:AU82"/>
    <mergeCell ref="AV81:AV82"/>
    <mergeCell ref="AW81:AW82"/>
    <mergeCell ref="AJ81:AJ82"/>
    <mergeCell ref="AK81:AK82"/>
    <mergeCell ref="AL81:AL82"/>
    <mergeCell ref="AM81:AM82"/>
    <mergeCell ref="AN81:AN82"/>
    <mergeCell ref="AO81:AO82"/>
    <mergeCell ref="AP81:AP82"/>
    <mergeCell ref="G81:G82"/>
    <mergeCell ref="H87:H88"/>
    <mergeCell ref="I87:I88"/>
    <mergeCell ref="A87:A88"/>
    <mergeCell ref="B87:B88"/>
    <mergeCell ref="C87:C88"/>
    <mergeCell ref="D87:D88"/>
    <mergeCell ref="E87:E88"/>
    <mergeCell ref="F87:F88"/>
    <mergeCell ref="G87:G88"/>
    <mergeCell ref="H81:H82"/>
    <mergeCell ref="I81:I82"/>
    <mergeCell ref="Z87:Z88"/>
    <mergeCell ref="AA87:AA88"/>
    <mergeCell ref="J87:J88"/>
    <mergeCell ref="K87:K88"/>
    <mergeCell ref="L87:L88"/>
    <mergeCell ref="M87:M88"/>
    <mergeCell ref="N87:N88"/>
    <mergeCell ref="O87:O88"/>
    <mergeCell ref="P87:P88"/>
    <mergeCell ref="Q87:Q88"/>
    <mergeCell ref="R87:R88"/>
    <mergeCell ref="AT87:AT88"/>
    <mergeCell ref="AU87:AU88"/>
    <mergeCell ref="AV87:AV88"/>
    <mergeCell ref="AW87:AW88"/>
    <mergeCell ref="AJ87:AJ88"/>
    <mergeCell ref="AK87:AK88"/>
    <mergeCell ref="AL87:AL88"/>
    <mergeCell ref="AM87:AM88"/>
    <mergeCell ref="AN87:AN88"/>
    <mergeCell ref="AO87:AO88"/>
    <mergeCell ref="AP87:AP88"/>
    <mergeCell ref="AQ87:AQ88"/>
    <mergeCell ref="J118:J119"/>
    <mergeCell ref="K118:K119"/>
    <mergeCell ref="L118:L119"/>
    <mergeCell ref="M118:M119"/>
    <mergeCell ref="N118:N119"/>
    <mergeCell ref="O118:O119"/>
    <mergeCell ref="P118:P119"/>
    <mergeCell ref="AR87:AR88"/>
    <mergeCell ref="AS87:AS88"/>
    <mergeCell ref="AB87:AB88"/>
    <mergeCell ref="AC87:AC88"/>
    <mergeCell ref="AD87:AD88"/>
    <mergeCell ref="AE87:AE88"/>
    <mergeCell ref="AF87:AF88"/>
    <mergeCell ref="AG87:AG88"/>
    <mergeCell ref="AH87:AH88"/>
    <mergeCell ref="AI87:AI88"/>
    <mergeCell ref="S87:S88"/>
    <mergeCell ref="T87:T88"/>
    <mergeCell ref="U87:U88"/>
    <mergeCell ref="V87:V88"/>
    <mergeCell ref="W87:W88"/>
    <mergeCell ref="X87:X88"/>
    <mergeCell ref="Y87:Y88"/>
    <mergeCell ref="Q118:Q119"/>
    <mergeCell ref="R118:R119"/>
    <mergeCell ref="S118:S119"/>
    <mergeCell ref="T118:T119"/>
    <mergeCell ref="U118:U119"/>
    <mergeCell ref="V118:V119"/>
    <mergeCell ref="W118:W119"/>
    <mergeCell ref="X118:X119"/>
    <mergeCell ref="Y118:Y119"/>
    <mergeCell ref="Z118:Z119"/>
    <mergeCell ref="AA118:AA119"/>
    <mergeCell ref="AB118:AB119"/>
    <mergeCell ref="AC118:AC119"/>
    <mergeCell ref="AD118:AD119"/>
    <mergeCell ref="AE118:AE119"/>
    <mergeCell ref="AF118:AF119"/>
    <mergeCell ref="AG118:AG119"/>
    <mergeCell ref="AH118:AH119"/>
    <mergeCell ref="AI118:AI119"/>
    <mergeCell ref="AQ118:AQ119"/>
    <mergeCell ref="AR118:AR119"/>
    <mergeCell ref="AS118:AS119"/>
    <mergeCell ref="AT118:AT119"/>
    <mergeCell ref="AU118:AU119"/>
    <mergeCell ref="AV118:AV119"/>
    <mergeCell ref="AW118:AW119"/>
    <mergeCell ref="AJ118:AJ119"/>
    <mergeCell ref="AK118:AK119"/>
    <mergeCell ref="AL118:AL119"/>
    <mergeCell ref="AM118:AM119"/>
    <mergeCell ref="AN118:AN119"/>
    <mergeCell ref="AO118:AO119"/>
    <mergeCell ref="AP118:AP119"/>
    <mergeCell ref="A118:A119"/>
    <mergeCell ref="B118:B119"/>
    <mergeCell ref="C118:C119"/>
    <mergeCell ref="D118:D119"/>
    <mergeCell ref="E118:E119"/>
    <mergeCell ref="F118:F119"/>
    <mergeCell ref="G118:G119"/>
    <mergeCell ref="H127:H128"/>
    <mergeCell ref="I127:I128"/>
    <mergeCell ref="A127:A128"/>
    <mergeCell ref="B127:B128"/>
    <mergeCell ref="C127:C128"/>
    <mergeCell ref="D127:D128"/>
    <mergeCell ref="E127:E128"/>
    <mergeCell ref="F127:F128"/>
    <mergeCell ref="G127:G128"/>
    <mergeCell ref="H118:H119"/>
    <mergeCell ref="I118:I119"/>
    <mergeCell ref="Z127:Z128"/>
    <mergeCell ref="AA127:AA128"/>
    <mergeCell ref="J127:J128"/>
    <mergeCell ref="K127:K128"/>
    <mergeCell ref="L127:L128"/>
    <mergeCell ref="M127:M128"/>
    <mergeCell ref="N127:N128"/>
    <mergeCell ref="O127:O128"/>
    <mergeCell ref="P127:P128"/>
    <mergeCell ref="Q127:Q128"/>
    <mergeCell ref="R127:R128"/>
    <mergeCell ref="AT127:AT128"/>
    <mergeCell ref="AU127:AU128"/>
    <mergeCell ref="AV127:AV128"/>
    <mergeCell ref="AW127:AW128"/>
    <mergeCell ref="AJ127:AJ128"/>
    <mergeCell ref="AK127:AK128"/>
    <mergeCell ref="AL127:AL128"/>
    <mergeCell ref="AM127:AM128"/>
    <mergeCell ref="AN127:AN128"/>
    <mergeCell ref="AO127:AO128"/>
    <mergeCell ref="AP127:AP128"/>
    <mergeCell ref="AQ127:AQ128"/>
    <mergeCell ref="J145:J147"/>
    <mergeCell ref="K145:K147"/>
    <mergeCell ref="L145:L147"/>
    <mergeCell ref="M145:M147"/>
    <mergeCell ref="N145:N147"/>
    <mergeCell ref="O145:O147"/>
    <mergeCell ref="P145:P147"/>
    <mergeCell ref="AR127:AR128"/>
    <mergeCell ref="AS127:AS128"/>
    <mergeCell ref="AB127:AB128"/>
    <mergeCell ref="AC127:AC128"/>
    <mergeCell ref="AD127:AD128"/>
    <mergeCell ref="AE127:AE128"/>
    <mergeCell ref="AF127:AF128"/>
    <mergeCell ref="AG127:AG128"/>
    <mergeCell ref="AH127:AH128"/>
    <mergeCell ref="AI127:AI128"/>
    <mergeCell ref="S127:S128"/>
    <mergeCell ref="T127:T128"/>
    <mergeCell ref="U127:U128"/>
    <mergeCell ref="V127:V128"/>
    <mergeCell ref="W127:W128"/>
    <mergeCell ref="X127:X128"/>
    <mergeCell ref="Y127:Y128"/>
    <mergeCell ref="Q145:Q147"/>
    <mergeCell ref="R145:R147"/>
    <mergeCell ref="S145:S147"/>
    <mergeCell ref="T145:T147"/>
    <mergeCell ref="U145:U147"/>
    <mergeCell ref="V145:V147"/>
    <mergeCell ref="W145:W147"/>
    <mergeCell ref="X145:X147"/>
    <mergeCell ref="Y145:Y147"/>
    <mergeCell ref="Z145:Z147"/>
    <mergeCell ref="AA145:AA147"/>
    <mergeCell ref="AB145:AB147"/>
    <mergeCell ref="AC145:AC147"/>
    <mergeCell ref="AD145:AD147"/>
    <mergeCell ref="AE145:AE147"/>
    <mergeCell ref="AF145:AF147"/>
    <mergeCell ref="AG145:AG147"/>
    <mergeCell ref="AH145:AH147"/>
    <mergeCell ref="AI145:AI147"/>
    <mergeCell ref="AQ145:AQ147"/>
    <mergeCell ref="AR145:AR147"/>
    <mergeCell ref="AS145:AS147"/>
    <mergeCell ref="AT145:AT147"/>
    <mergeCell ref="AU145:AU147"/>
    <mergeCell ref="AV145:AV147"/>
    <mergeCell ref="AW146:AW147"/>
    <mergeCell ref="AJ145:AJ147"/>
    <mergeCell ref="AK145:AK147"/>
    <mergeCell ref="AL145:AL147"/>
    <mergeCell ref="AM145:AM147"/>
    <mergeCell ref="AN145:AN147"/>
    <mergeCell ref="AO145:AO147"/>
    <mergeCell ref="AP145:AP147"/>
    <mergeCell ref="A145:A147"/>
    <mergeCell ref="B145:B147"/>
    <mergeCell ref="C145:C147"/>
    <mergeCell ref="D145:D147"/>
    <mergeCell ref="E145:E147"/>
    <mergeCell ref="F145:F147"/>
    <mergeCell ref="G145:G147"/>
    <mergeCell ref="H154:H155"/>
    <mergeCell ref="I154:I155"/>
    <mergeCell ref="A154:A155"/>
    <mergeCell ref="B154:B155"/>
    <mergeCell ref="C154:C155"/>
    <mergeCell ref="D154:D155"/>
    <mergeCell ref="E154:E155"/>
    <mergeCell ref="F154:F155"/>
    <mergeCell ref="G154:G155"/>
    <mergeCell ref="H145:H147"/>
    <mergeCell ref="I145:I147"/>
    <mergeCell ref="J154:J155"/>
    <mergeCell ref="K154:K155"/>
    <mergeCell ref="L154:L155"/>
    <mergeCell ref="M154:M155"/>
    <mergeCell ref="N154:N155"/>
    <mergeCell ref="O154:O155"/>
    <mergeCell ref="P154:P155"/>
    <mergeCell ref="Q154:Q155"/>
    <mergeCell ref="R154:R155"/>
    <mergeCell ref="S154:S155"/>
    <mergeCell ref="T154:T155"/>
    <mergeCell ref="U154:U155"/>
    <mergeCell ref="V154:V155"/>
    <mergeCell ref="W154:W155"/>
    <mergeCell ref="X154:X155"/>
    <mergeCell ref="Y154:Y155"/>
    <mergeCell ref="Z154:Z155"/>
    <mergeCell ref="AA154:AA155"/>
    <mergeCell ref="AB154:AB155"/>
    <mergeCell ref="AC154:AC155"/>
    <mergeCell ref="AD154:AD155"/>
    <mergeCell ref="AE154:AE155"/>
    <mergeCell ref="AF154:AF155"/>
    <mergeCell ref="AG154:AG155"/>
    <mergeCell ref="AH154:AH155"/>
    <mergeCell ref="AI154:AI155"/>
    <mergeCell ref="AQ154:AQ155"/>
    <mergeCell ref="AR154:AR155"/>
    <mergeCell ref="AS154:AS155"/>
    <mergeCell ref="AT154:AT155"/>
    <mergeCell ref="AU154:AU155"/>
    <mergeCell ref="AV154:AV155"/>
    <mergeCell ref="AW154:AW155"/>
    <mergeCell ref="AJ154:AJ155"/>
    <mergeCell ref="AK154:AK155"/>
    <mergeCell ref="AL154:AL155"/>
    <mergeCell ref="AM154:AM155"/>
    <mergeCell ref="AN154:AN155"/>
    <mergeCell ref="AO154:AO155"/>
    <mergeCell ref="AP154:AP155"/>
    <mergeCell ref="A172:A173"/>
    <mergeCell ref="B172:B173"/>
    <mergeCell ref="C172:C173"/>
    <mergeCell ref="D172:D173"/>
    <mergeCell ref="E172:E173"/>
    <mergeCell ref="F172:F173"/>
    <mergeCell ref="G172:G173"/>
    <mergeCell ref="H172:H173"/>
    <mergeCell ref="I172:I173"/>
    <mergeCell ref="J172:J173"/>
    <mergeCell ref="K172:K173"/>
    <mergeCell ref="L172:L173"/>
    <mergeCell ref="M172:M173"/>
    <mergeCell ref="N172:N173"/>
    <mergeCell ref="O172:O173"/>
    <mergeCell ref="P172:P173"/>
    <mergeCell ref="Q172:Q173"/>
    <mergeCell ref="R172:R173"/>
    <mergeCell ref="S172:S173"/>
    <mergeCell ref="T172:T173"/>
    <mergeCell ref="U172:U173"/>
    <mergeCell ref="V172:V173"/>
    <mergeCell ref="W172:W173"/>
    <mergeCell ref="X172:X173"/>
    <mergeCell ref="Y172:Y173"/>
    <mergeCell ref="Z172:Z173"/>
    <mergeCell ref="AA172:AA173"/>
    <mergeCell ref="AB172:AB173"/>
    <mergeCell ref="AC172:AC173"/>
    <mergeCell ref="AD172:AD173"/>
    <mergeCell ref="AE172:AE173"/>
    <mergeCell ref="AF172:AF173"/>
    <mergeCell ref="AG172:AG173"/>
    <mergeCell ref="AH172:AH173"/>
    <mergeCell ref="AI172:AI173"/>
    <mergeCell ref="AQ172:AQ173"/>
    <mergeCell ref="AR172:AR173"/>
    <mergeCell ref="AS172:AS173"/>
    <mergeCell ref="AT172:AT173"/>
    <mergeCell ref="AU172:AU173"/>
    <mergeCell ref="AV172:AV173"/>
    <mergeCell ref="AW172:AW173"/>
    <mergeCell ref="AJ172:AJ173"/>
    <mergeCell ref="AK172:AK173"/>
    <mergeCell ref="AL172:AL173"/>
    <mergeCell ref="AM172:AM173"/>
    <mergeCell ref="AN172:AN173"/>
    <mergeCell ref="AO172:AO173"/>
    <mergeCell ref="AP172:AP173"/>
    <mergeCell ref="H160:H161"/>
    <mergeCell ref="I160:I161"/>
    <mergeCell ref="J160:J161"/>
    <mergeCell ref="K160:K161"/>
    <mergeCell ref="L160:L161"/>
    <mergeCell ref="M160:M161"/>
    <mergeCell ref="N160:N161"/>
    <mergeCell ref="O160:O161"/>
    <mergeCell ref="P160:P161"/>
    <mergeCell ref="Q160:Q161"/>
    <mergeCell ref="R160:R161"/>
    <mergeCell ref="S160:S161"/>
    <mergeCell ref="T160:T161"/>
    <mergeCell ref="U160:U161"/>
    <mergeCell ref="V160:V161"/>
    <mergeCell ref="W160:W161"/>
    <mergeCell ref="X160:X161"/>
    <mergeCell ref="Y160:Y161"/>
    <mergeCell ref="Z160:Z161"/>
    <mergeCell ref="AA160:AA161"/>
    <mergeCell ref="AB160:AB161"/>
    <mergeCell ref="AC160:AC161"/>
    <mergeCell ref="AD160:AD161"/>
    <mergeCell ref="AE160:AE161"/>
    <mergeCell ref="AF160:AF161"/>
    <mergeCell ref="AG160:AG161"/>
    <mergeCell ref="AH160:AH161"/>
    <mergeCell ref="AI160:AI161"/>
    <mergeCell ref="AQ160:AQ161"/>
    <mergeCell ref="AR160:AR161"/>
    <mergeCell ref="AS160:AS161"/>
    <mergeCell ref="AT160:AT161"/>
    <mergeCell ref="AU160:AU161"/>
    <mergeCell ref="AV160:AV161"/>
    <mergeCell ref="AW160:AW161"/>
    <mergeCell ref="AJ160:AJ161"/>
    <mergeCell ref="AK160:AK161"/>
    <mergeCell ref="AL160:AL161"/>
    <mergeCell ref="AM160:AM161"/>
    <mergeCell ref="AN160:AN161"/>
    <mergeCell ref="AO160:AO161"/>
    <mergeCell ref="AP160:AP161"/>
    <mergeCell ref="A160:A161"/>
    <mergeCell ref="B160:B161"/>
    <mergeCell ref="C160:C161"/>
    <mergeCell ref="D160:D161"/>
    <mergeCell ref="E160:E161"/>
    <mergeCell ref="F160:F161"/>
    <mergeCell ref="G160:G161"/>
    <mergeCell ref="AE43:AE44"/>
    <mergeCell ref="AF43:AF44"/>
    <mergeCell ref="X43:X44"/>
    <mergeCell ref="Y43:Y44"/>
    <mergeCell ref="Z43:Z44"/>
    <mergeCell ref="AA43:AA44"/>
    <mergeCell ref="AB43:AB44"/>
    <mergeCell ref="AC43:AC44"/>
    <mergeCell ref="AD43:AD44"/>
    <mergeCell ref="H66:H67"/>
    <mergeCell ref="I66:I67"/>
    <mergeCell ref="J66:J67"/>
    <mergeCell ref="K66:K67"/>
    <mergeCell ref="L66:L67"/>
    <mergeCell ref="M66:M67"/>
    <mergeCell ref="N66:N67"/>
    <mergeCell ref="O66:O67"/>
    <mergeCell ref="AN43:AN44"/>
    <mergeCell ref="AO43:AO44"/>
    <mergeCell ref="AG43:AG44"/>
    <mergeCell ref="AH43:AH44"/>
    <mergeCell ref="AI43:AI44"/>
    <mergeCell ref="AJ43:AJ44"/>
    <mergeCell ref="AK43:AK44"/>
    <mergeCell ref="AL43:AL44"/>
    <mergeCell ref="AM43:AM44"/>
    <mergeCell ref="H3:H4"/>
    <mergeCell ref="I3:I4"/>
    <mergeCell ref="M3:M4"/>
    <mergeCell ref="N3:N4"/>
    <mergeCell ref="O3:O4"/>
    <mergeCell ref="P3:P4"/>
    <mergeCell ref="Q3:Q4"/>
    <mergeCell ref="AO3:AO4"/>
    <mergeCell ref="AP3:AP4"/>
    <mergeCell ref="AQ3:AQ4"/>
    <mergeCell ref="AR3:AR4"/>
    <mergeCell ref="AT3:AT4"/>
    <mergeCell ref="AU3:AU4"/>
    <mergeCell ref="AV3:AV4"/>
    <mergeCell ref="AW3:AW4"/>
    <mergeCell ref="X5:AC5"/>
    <mergeCell ref="AD5:AI5"/>
    <mergeCell ref="R3:R4"/>
    <mergeCell ref="S3:S4"/>
    <mergeCell ref="U3:U4"/>
    <mergeCell ref="V3:V4"/>
    <mergeCell ref="W3:W4"/>
    <mergeCell ref="X3:AC3"/>
    <mergeCell ref="AD3:AI3"/>
    <mergeCell ref="A3:A5"/>
    <mergeCell ref="B3:B4"/>
    <mergeCell ref="C3:C4"/>
    <mergeCell ref="D3:D4"/>
    <mergeCell ref="E3:E4"/>
    <mergeCell ref="F3:F4"/>
    <mergeCell ref="G3:G4"/>
    <mergeCell ref="A43:A44"/>
    <mergeCell ref="B43:B44"/>
    <mergeCell ref="C43:C44"/>
    <mergeCell ref="D43:D44"/>
    <mergeCell ref="E43:E44"/>
    <mergeCell ref="F43:F44"/>
    <mergeCell ref="G43:G44"/>
    <mergeCell ref="AP43:AP44"/>
    <mergeCell ref="AQ43:AQ44"/>
    <mergeCell ref="AR43:AR44"/>
    <mergeCell ref="AS43:AS44"/>
    <mergeCell ref="AT43:AT44"/>
    <mergeCell ref="AU43:AU44"/>
    <mergeCell ref="AV43:AV44"/>
    <mergeCell ref="AW43:AW44"/>
    <mergeCell ref="H43:H44"/>
    <mergeCell ref="I43:I44"/>
    <mergeCell ref="J43:J44"/>
    <mergeCell ref="K43:K44"/>
    <mergeCell ref="L43:L44"/>
    <mergeCell ref="M43:M44"/>
    <mergeCell ref="N43:N44"/>
    <mergeCell ref="V43:V44"/>
    <mergeCell ref="W43:W44"/>
    <mergeCell ref="O43:O44"/>
    <mergeCell ref="P43:P44"/>
    <mergeCell ref="Q43:Q44"/>
    <mergeCell ref="R43:R44"/>
    <mergeCell ref="S43:S44"/>
    <mergeCell ref="T43:T44"/>
    <mergeCell ref="U43:U44"/>
    <mergeCell ref="AQ66:AQ67"/>
    <mergeCell ref="AR66:AR67"/>
    <mergeCell ref="AS66:AS67"/>
    <mergeCell ref="AT66:AT67"/>
    <mergeCell ref="AU66:AU67"/>
    <mergeCell ref="AV66:AV67"/>
    <mergeCell ref="AW66:AW67"/>
    <mergeCell ref="AJ66:AJ67"/>
    <mergeCell ref="AK66:AK67"/>
    <mergeCell ref="AL66:AL67"/>
    <mergeCell ref="AM66:AM67"/>
    <mergeCell ref="AN66:AN67"/>
    <mergeCell ref="AO66:AO67"/>
    <mergeCell ref="AP66:AP67"/>
    <mergeCell ref="A66:A67"/>
    <mergeCell ref="B66:B67"/>
    <mergeCell ref="C66:C67"/>
    <mergeCell ref="D66:D67"/>
    <mergeCell ref="E66:E67"/>
    <mergeCell ref="F66:F67"/>
    <mergeCell ref="G66:G67"/>
    <mergeCell ref="Y66:Y67"/>
    <mergeCell ref="Z66:Z67"/>
    <mergeCell ref="P66:P67"/>
    <mergeCell ref="Q66:Q67"/>
    <mergeCell ref="R66:R67"/>
    <mergeCell ref="S66:S67"/>
    <mergeCell ref="T66:T67"/>
    <mergeCell ref="U66:U67"/>
    <mergeCell ref="V66:V67"/>
    <mergeCell ref="W66:W67"/>
    <mergeCell ref="X66:X67"/>
    <mergeCell ref="J72:J73"/>
    <mergeCell ref="K72:K73"/>
    <mergeCell ref="L72:L73"/>
    <mergeCell ref="M72:M73"/>
    <mergeCell ref="N72:N73"/>
    <mergeCell ref="O72:O73"/>
    <mergeCell ref="P72:P73"/>
    <mergeCell ref="AH66:AH67"/>
    <mergeCell ref="AI66:AI67"/>
    <mergeCell ref="AA66:AA67"/>
    <mergeCell ref="AB66:AB67"/>
    <mergeCell ref="AC66:AC67"/>
    <mergeCell ref="AD66:AD67"/>
    <mergeCell ref="AE66:AE67"/>
    <mergeCell ref="AF66:AF67"/>
    <mergeCell ref="AG66:AG67"/>
    <mergeCell ref="Q72:Q73"/>
    <mergeCell ref="R72:R73"/>
    <mergeCell ref="S72:S73"/>
    <mergeCell ref="T72:T73"/>
    <mergeCell ref="U72:U73"/>
    <mergeCell ref="V72:V73"/>
    <mergeCell ref="W72:W73"/>
    <mergeCell ref="X72:X73"/>
    <mergeCell ref="Y72:Y73"/>
    <mergeCell ref="Z72:Z73"/>
    <mergeCell ref="AA72:AA73"/>
    <mergeCell ref="AB72:AB73"/>
    <mergeCell ref="AC72:AC73"/>
    <mergeCell ref="AD72:AD73"/>
    <mergeCell ref="AE72:AE73"/>
    <mergeCell ref="AF72:AF73"/>
    <mergeCell ref="AG72:AG73"/>
    <mergeCell ref="AH72:AH73"/>
    <mergeCell ref="AI72:AI73"/>
    <mergeCell ref="AQ72:AQ73"/>
    <mergeCell ref="AR72:AR73"/>
    <mergeCell ref="AS72:AS73"/>
    <mergeCell ref="AT72:AT73"/>
    <mergeCell ref="AU72:AU73"/>
    <mergeCell ref="AV72:AV73"/>
    <mergeCell ref="AW72:AW73"/>
    <mergeCell ref="AJ72:AJ73"/>
    <mergeCell ref="AK72:AK73"/>
    <mergeCell ref="AL72:AL73"/>
    <mergeCell ref="AM72:AM73"/>
    <mergeCell ref="AN72:AN73"/>
    <mergeCell ref="AO72:AO73"/>
    <mergeCell ref="AP72:AP73"/>
    <mergeCell ref="A72:A73"/>
    <mergeCell ref="B72:B73"/>
    <mergeCell ref="C72:C73"/>
    <mergeCell ref="D72:D73"/>
    <mergeCell ref="E72:E73"/>
    <mergeCell ref="F72:F73"/>
    <mergeCell ref="G72:G73"/>
    <mergeCell ref="H92:H93"/>
    <mergeCell ref="I92:I93"/>
    <mergeCell ref="A92:A93"/>
    <mergeCell ref="B92:B93"/>
    <mergeCell ref="C92:C93"/>
    <mergeCell ref="D92:D93"/>
    <mergeCell ref="E92:E93"/>
    <mergeCell ref="F92:F93"/>
    <mergeCell ref="G92:G93"/>
    <mergeCell ref="H72:H73"/>
    <mergeCell ref="I72:I73"/>
    <mergeCell ref="A81:A82"/>
    <mergeCell ref="B81:B82"/>
    <mergeCell ref="C81:C82"/>
    <mergeCell ref="D81:D82"/>
    <mergeCell ref="E81:E82"/>
    <mergeCell ref="F81:F82"/>
    <mergeCell ref="J92:J93"/>
    <mergeCell ref="K92:K93"/>
    <mergeCell ref="L92:L93"/>
    <mergeCell ref="M92:M93"/>
    <mergeCell ref="N92:N93"/>
    <mergeCell ref="O92:O93"/>
    <mergeCell ref="P92:P93"/>
    <mergeCell ref="Q92:Q93"/>
    <mergeCell ref="R92:R93"/>
    <mergeCell ref="S92:S93"/>
    <mergeCell ref="T92:T93"/>
    <mergeCell ref="U92:U93"/>
    <mergeCell ref="V92:V93"/>
    <mergeCell ref="W92:W93"/>
    <mergeCell ref="X92:X93"/>
    <mergeCell ref="Y92:Y93"/>
    <mergeCell ref="Z92:Z93"/>
    <mergeCell ref="AA92:AA93"/>
    <mergeCell ref="AB92:AB93"/>
    <mergeCell ref="AC92:AC93"/>
    <mergeCell ref="AD92:AD93"/>
    <mergeCell ref="AE92:AE93"/>
    <mergeCell ref="AF92:AF93"/>
    <mergeCell ref="AG92:AG93"/>
    <mergeCell ref="AH92:AH93"/>
    <mergeCell ref="AI92:AI93"/>
    <mergeCell ref="AQ92:AQ93"/>
    <mergeCell ref="AR92:AR93"/>
    <mergeCell ref="AS92:AS93"/>
    <mergeCell ref="AT92:AT93"/>
    <mergeCell ref="AU92:AU93"/>
    <mergeCell ref="AV92:AV93"/>
    <mergeCell ref="AW92:AW93"/>
    <mergeCell ref="AJ92:AJ93"/>
    <mergeCell ref="AK92:AK93"/>
    <mergeCell ref="AL92:AL93"/>
    <mergeCell ref="AM92:AM93"/>
    <mergeCell ref="AN92:AN93"/>
    <mergeCell ref="AO92:AO93"/>
    <mergeCell ref="AP92:AP93"/>
  </mergeCells>
  <pageMargins left="0.7" right="0.7" top="0.75" bottom="0.75" header="0" footer="0"/>
  <pageSetup paperSize="9" orientation="landscape"/>
  <rowBreaks count="9" manualBreakCount="9">
    <brk id="18" man="1"/>
    <brk id="84" man="1"/>
    <brk id="68" man="1"/>
    <brk id="166" man="1"/>
    <brk id="184" man="1"/>
    <brk id="202" man="1"/>
    <brk id="27" man="1"/>
    <brk id="12" man="1"/>
    <brk id="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00"/>
  <sheetViews>
    <sheetView workbookViewId="0"/>
  </sheetViews>
  <sheetFormatPr defaultColWidth="12.6640625" defaultRowHeight="15.75" customHeight="1" x14ac:dyDescent="0.25"/>
  <cols>
    <col min="1" max="1" width="14.44140625" customWidth="1"/>
    <col min="2" max="2" width="89.33203125" customWidth="1"/>
    <col min="3" max="3" width="126.44140625" customWidth="1"/>
    <col min="4" max="4" width="11" customWidth="1"/>
    <col min="5" max="26" width="7.44140625" customWidth="1"/>
  </cols>
  <sheetData>
    <row r="1" spans="1:4" ht="14.25" customHeight="1" x14ac:dyDescent="0.25">
      <c r="A1" s="60" t="s">
        <v>1647</v>
      </c>
      <c r="B1" s="61" t="s">
        <v>1648</v>
      </c>
      <c r="C1" s="61" t="s">
        <v>1649</v>
      </c>
      <c r="D1" s="60" t="s">
        <v>1650</v>
      </c>
    </row>
    <row r="2" spans="1:4" ht="14.25" customHeight="1" x14ac:dyDescent="0.3">
      <c r="A2" s="62">
        <v>1</v>
      </c>
      <c r="B2" s="63" t="s">
        <v>1651</v>
      </c>
      <c r="C2" s="44"/>
      <c r="D2" s="64" t="s">
        <v>1652</v>
      </c>
    </row>
    <row r="3" spans="1:4" ht="14.25" customHeight="1" x14ac:dyDescent="0.3">
      <c r="A3" s="62">
        <v>2</v>
      </c>
      <c r="B3" s="63" t="s">
        <v>1653</v>
      </c>
      <c r="C3" s="65" t="s">
        <v>1654</v>
      </c>
      <c r="D3" s="64" t="s">
        <v>1655</v>
      </c>
    </row>
    <row r="4" spans="1:4" ht="14.25" customHeight="1" x14ac:dyDescent="0.3">
      <c r="A4" s="95">
        <v>3</v>
      </c>
      <c r="B4" s="96" t="s">
        <v>1656</v>
      </c>
      <c r="C4" s="65" t="s">
        <v>1657</v>
      </c>
      <c r="D4" s="97" t="s">
        <v>1658</v>
      </c>
    </row>
    <row r="5" spans="1:4" ht="14.25" customHeight="1" x14ac:dyDescent="0.3">
      <c r="A5" s="87"/>
      <c r="B5" s="87"/>
      <c r="C5" s="65" t="s">
        <v>1659</v>
      </c>
      <c r="D5" s="87"/>
    </row>
    <row r="6" spans="1:4" ht="14.25" customHeight="1" x14ac:dyDescent="0.3">
      <c r="A6" s="87"/>
      <c r="B6" s="87"/>
      <c r="C6" s="67" t="s">
        <v>1660</v>
      </c>
      <c r="D6" s="87"/>
    </row>
    <row r="7" spans="1:4" ht="14.25" customHeight="1" x14ac:dyDescent="0.3">
      <c r="A7" s="87"/>
      <c r="B7" s="87"/>
      <c r="C7" s="65" t="s">
        <v>1661</v>
      </c>
      <c r="D7" s="87"/>
    </row>
    <row r="8" spans="1:4" ht="14.25" customHeight="1" x14ac:dyDescent="0.3">
      <c r="A8" s="87"/>
      <c r="B8" s="87"/>
      <c r="C8" s="65" t="s">
        <v>1662</v>
      </c>
      <c r="D8" s="87"/>
    </row>
    <row r="9" spans="1:4" ht="14.25" customHeight="1" x14ac:dyDescent="0.3">
      <c r="A9" s="87"/>
      <c r="B9" s="87"/>
      <c r="C9" s="65" t="s">
        <v>1663</v>
      </c>
      <c r="D9" s="87"/>
    </row>
    <row r="10" spans="1:4" ht="14.25" customHeight="1" x14ac:dyDescent="0.3">
      <c r="A10" s="87"/>
      <c r="B10" s="87"/>
      <c r="C10" s="65" t="s">
        <v>1664</v>
      </c>
      <c r="D10" s="87"/>
    </row>
    <row r="11" spans="1:4" ht="14.25" customHeight="1" x14ac:dyDescent="0.3">
      <c r="A11" s="87"/>
      <c r="B11" s="87"/>
      <c r="C11" s="65" t="s">
        <v>1665</v>
      </c>
      <c r="D11" s="87"/>
    </row>
    <row r="12" spans="1:4" ht="14.25" customHeight="1" x14ac:dyDescent="0.3">
      <c r="A12" s="87"/>
      <c r="B12" s="87"/>
      <c r="C12" s="67" t="s">
        <v>1666</v>
      </c>
      <c r="D12" s="87"/>
    </row>
    <row r="13" spans="1:4" ht="14.25" customHeight="1" x14ac:dyDescent="0.3">
      <c r="A13" s="87"/>
      <c r="B13" s="87"/>
      <c r="C13" s="65" t="s">
        <v>1667</v>
      </c>
      <c r="D13" s="87"/>
    </row>
    <row r="14" spans="1:4" ht="14.25" customHeight="1" x14ac:dyDescent="0.3">
      <c r="A14" s="87"/>
      <c r="B14" s="87"/>
      <c r="C14" s="65" t="s">
        <v>1668</v>
      </c>
      <c r="D14" s="87"/>
    </row>
    <row r="15" spans="1:4" ht="14.25" customHeight="1" x14ac:dyDescent="0.3">
      <c r="A15" s="87"/>
      <c r="B15" s="87"/>
      <c r="C15" s="65" t="s">
        <v>1669</v>
      </c>
      <c r="D15" s="87"/>
    </row>
    <row r="16" spans="1:4" ht="14.25" customHeight="1" x14ac:dyDescent="0.3">
      <c r="A16" s="87"/>
      <c r="B16" s="87"/>
      <c r="C16" s="67" t="s">
        <v>1670</v>
      </c>
      <c r="D16" s="87"/>
    </row>
    <row r="17" spans="1:4" ht="14.25" customHeight="1" x14ac:dyDescent="0.3">
      <c r="A17" s="87"/>
      <c r="B17" s="87"/>
      <c r="C17" s="65" t="s">
        <v>1671</v>
      </c>
      <c r="D17" s="87"/>
    </row>
    <row r="18" spans="1:4" ht="14.25" customHeight="1" x14ac:dyDescent="0.3">
      <c r="A18" s="87"/>
      <c r="B18" s="87"/>
      <c r="C18" s="65" t="s">
        <v>1672</v>
      </c>
      <c r="D18" s="87"/>
    </row>
    <row r="19" spans="1:4" ht="14.25" customHeight="1" x14ac:dyDescent="0.3">
      <c r="A19" s="87"/>
      <c r="B19" s="87"/>
      <c r="C19" s="65" t="s">
        <v>1673</v>
      </c>
      <c r="D19" s="73"/>
    </row>
    <row r="20" spans="1:4" ht="14.25" customHeight="1" x14ac:dyDescent="0.3">
      <c r="A20" s="73"/>
      <c r="B20" s="73"/>
      <c r="C20" s="65" t="s">
        <v>1674</v>
      </c>
      <c r="D20" s="66" t="s">
        <v>1655</v>
      </c>
    </row>
    <row r="21" spans="1:4" ht="14.25" customHeight="1" x14ac:dyDescent="0.3">
      <c r="A21" s="62">
        <v>4</v>
      </c>
      <c r="B21" s="63" t="s">
        <v>1675</v>
      </c>
      <c r="C21" s="65" t="s">
        <v>1676</v>
      </c>
      <c r="D21" s="64" t="s">
        <v>1652</v>
      </c>
    </row>
    <row r="22" spans="1:4" ht="14.25" customHeight="1" x14ac:dyDescent="0.3">
      <c r="A22" s="62">
        <v>5</v>
      </c>
      <c r="B22" s="63" t="s">
        <v>1677</v>
      </c>
      <c r="C22" s="44"/>
      <c r="D22" s="64" t="s">
        <v>1655</v>
      </c>
    </row>
    <row r="23" spans="1:4" ht="14.25" customHeight="1" x14ac:dyDescent="0.3">
      <c r="A23" s="62">
        <v>6</v>
      </c>
      <c r="B23" s="63" t="s">
        <v>1678</v>
      </c>
      <c r="C23" s="65" t="s">
        <v>1679</v>
      </c>
      <c r="D23" s="64" t="s">
        <v>1655</v>
      </c>
    </row>
    <row r="24" spans="1:4" ht="14.25" customHeight="1" x14ac:dyDescent="0.3">
      <c r="A24" s="62">
        <v>7</v>
      </c>
      <c r="B24" s="63" t="s">
        <v>1680</v>
      </c>
      <c r="C24" s="68" t="s">
        <v>1681</v>
      </c>
      <c r="D24" s="64" t="s">
        <v>1655</v>
      </c>
    </row>
    <row r="25" spans="1:4" ht="14.25" customHeight="1" x14ac:dyDescent="0.3">
      <c r="A25" s="62">
        <v>8</v>
      </c>
      <c r="B25" s="63" t="s">
        <v>1682</v>
      </c>
      <c r="C25" s="44" t="s">
        <v>1683</v>
      </c>
      <c r="D25" s="64" t="s">
        <v>1655</v>
      </c>
    </row>
    <row r="26" spans="1:4" ht="14.25" customHeight="1" x14ac:dyDescent="0.3">
      <c r="A26" s="62">
        <v>9</v>
      </c>
      <c r="B26" s="63" t="s">
        <v>1684</v>
      </c>
      <c r="C26" s="44"/>
      <c r="D26" s="64" t="s">
        <v>1655</v>
      </c>
    </row>
    <row r="27" spans="1:4" ht="14.25" customHeight="1" x14ac:dyDescent="0.3">
      <c r="A27" s="62">
        <v>10</v>
      </c>
      <c r="B27" s="63" t="s">
        <v>11</v>
      </c>
      <c r="C27" s="65" t="s">
        <v>1685</v>
      </c>
      <c r="D27" s="64" t="s">
        <v>1658</v>
      </c>
    </row>
    <row r="28" spans="1:4" ht="14.25" customHeight="1" x14ac:dyDescent="0.3">
      <c r="A28" s="62">
        <v>11</v>
      </c>
      <c r="B28" s="63" t="s">
        <v>1686</v>
      </c>
      <c r="C28" s="44"/>
      <c r="D28" s="64" t="s">
        <v>1655</v>
      </c>
    </row>
    <row r="29" spans="1:4" ht="14.25" customHeight="1" x14ac:dyDescent="0.3">
      <c r="A29" s="62">
        <v>12</v>
      </c>
      <c r="B29" s="63" t="s">
        <v>1687</v>
      </c>
      <c r="C29" s="44"/>
      <c r="D29" s="64" t="s">
        <v>1655</v>
      </c>
    </row>
    <row r="30" spans="1:4" ht="14.25" customHeight="1" x14ac:dyDescent="0.3">
      <c r="A30" s="62">
        <v>13</v>
      </c>
      <c r="B30" s="63" t="s">
        <v>1688</v>
      </c>
      <c r="C30" s="44"/>
      <c r="D30" s="64" t="s">
        <v>1655</v>
      </c>
    </row>
    <row r="31" spans="1:4" ht="14.25" customHeight="1" x14ac:dyDescent="0.3">
      <c r="A31" s="62">
        <v>14</v>
      </c>
      <c r="B31" s="63" t="s">
        <v>1689</v>
      </c>
      <c r="C31" s="44"/>
      <c r="D31" s="64" t="s">
        <v>1655</v>
      </c>
    </row>
    <row r="32" spans="1:4" ht="14.25" customHeight="1" x14ac:dyDescent="0.3">
      <c r="A32" s="62">
        <v>15</v>
      </c>
      <c r="B32" s="63" t="s">
        <v>1690</v>
      </c>
      <c r="C32" s="44"/>
      <c r="D32" s="64" t="s">
        <v>1655</v>
      </c>
    </row>
    <row r="33" spans="1:4" ht="14.25" customHeight="1" x14ac:dyDescent="0.3">
      <c r="A33" s="62">
        <v>16</v>
      </c>
      <c r="B33" s="63" t="s">
        <v>1691</v>
      </c>
      <c r="C33" s="44" t="s">
        <v>1692</v>
      </c>
      <c r="D33" s="64" t="s">
        <v>1655</v>
      </c>
    </row>
    <row r="34" spans="1:4" ht="14.25" customHeight="1" x14ac:dyDescent="0.3">
      <c r="A34" s="62">
        <v>17</v>
      </c>
      <c r="B34" s="63" t="s">
        <v>1693</v>
      </c>
      <c r="C34" s="44" t="s">
        <v>1694</v>
      </c>
      <c r="D34" s="64" t="s">
        <v>1655</v>
      </c>
    </row>
    <row r="35" spans="1:4" ht="14.25" customHeight="1" x14ac:dyDescent="0.3">
      <c r="A35" s="62">
        <v>18</v>
      </c>
      <c r="B35" s="63" t="s">
        <v>1695</v>
      </c>
      <c r="C35" s="44"/>
      <c r="D35" s="64" t="s">
        <v>1655</v>
      </c>
    </row>
    <row r="36" spans="1:4" ht="14.25" customHeight="1" x14ac:dyDescent="0.3">
      <c r="A36" s="62">
        <v>19</v>
      </c>
      <c r="B36" s="63" t="s">
        <v>1696</v>
      </c>
      <c r="C36" s="44"/>
      <c r="D36" s="64" t="s">
        <v>1655</v>
      </c>
    </row>
    <row r="37" spans="1:4" ht="14.25" customHeight="1" x14ac:dyDescent="0.3">
      <c r="A37" s="62">
        <v>20</v>
      </c>
      <c r="B37" s="63" t="s">
        <v>1697</v>
      </c>
      <c r="C37" s="44"/>
      <c r="D37" s="64" t="s">
        <v>1655</v>
      </c>
    </row>
    <row r="38" spans="1:4" ht="14.25" customHeight="1" x14ac:dyDescent="0.3">
      <c r="A38" s="62">
        <v>21</v>
      </c>
      <c r="B38" s="63" t="s">
        <v>1698</v>
      </c>
      <c r="C38" s="44"/>
      <c r="D38" s="64" t="s">
        <v>1655</v>
      </c>
    </row>
    <row r="39" spans="1:4" ht="14.25" customHeight="1" x14ac:dyDescent="0.35">
      <c r="A39" s="62">
        <v>22</v>
      </c>
      <c r="B39" s="63" t="s">
        <v>1699</v>
      </c>
      <c r="C39" s="65" t="s">
        <v>1700</v>
      </c>
      <c r="D39" s="64" t="s">
        <v>1655</v>
      </c>
    </row>
    <row r="40" spans="1:4" ht="14.25" customHeight="1" x14ac:dyDescent="0.3">
      <c r="A40" s="62">
        <v>23</v>
      </c>
      <c r="B40" s="63" t="s">
        <v>1701</v>
      </c>
      <c r="C40" s="44"/>
      <c r="D40" s="64" t="s">
        <v>1702</v>
      </c>
    </row>
    <row r="41" spans="1:4" ht="14.25" customHeight="1" x14ac:dyDescent="0.3">
      <c r="A41" s="62">
        <v>24</v>
      </c>
      <c r="B41" s="63" t="s">
        <v>1703</v>
      </c>
      <c r="C41" s="44"/>
      <c r="D41" s="64" t="s">
        <v>1658</v>
      </c>
    </row>
    <row r="42" spans="1:4" ht="14.25" customHeight="1" x14ac:dyDescent="0.25">
      <c r="A42" s="62">
        <v>25</v>
      </c>
      <c r="B42" s="63" t="s">
        <v>1704</v>
      </c>
      <c r="C42" s="63" t="s">
        <v>1705</v>
      </c>
      <c r="D42" s="64" t="s">
        <v>1658</v>
      </c>
    </row>
    <row r="43" spans="1:4" ht="14.25" customHeight="1" x14ac:dyDescent="0.3">
      <c r="A43" s="62">
        <v>26</v>
      </c>
      <c r="B43" s="63" t="s">
        <v>1706</v>
      </c>
      <c r="C43" s="44"/>
      <c r="D43" s="64" t="s">
        <v>1658</v>
      </c>
    </row>
    <row r="44" spans="1:4" ht="14.25" customHeight="1" x14ac:dyDescent="0.3">
      <c r="A44" s="62">
        <v>27</v>
      </c>
      <c r="B44" s="63" t="s">
        <v>1707</v>
      </c>
      <c r="C44" s="44"/>
      <c r="D44" s="64" t="s">
        <v>1658</v>
      </c>
    </row>
    <row r="45" spans="1:4" ht="14.25" customHeight="1" x14ac:dyDescent="0.3">
      <c r="A45" s="62">
        <v>28</v>
      </c>
      <c r="B45" s="63" t="s">
        <v>1708</v>
      </c>
      <c r="C45" s="44" t="s">
        <v>1709</v>
      </c>
      <c r="D45" s="64" t="s">
        <v>1658</v>
      </c>
    </row>
    <row r="46" spans="1:4" ht="14.25" customHeight="1" x14ac:dyDescent="0.3">
      <c r="A46" s="62">
        <v>29</v>
      </c>
      <c r="B46" s="63" t="s">
        <v>1710</v>
      </c>
      <c r="C46" s="44" t="s">
        <v>1711</v>
      </c>
      <c r="D46" s="64" t="s">
        <v>1655</v>
      </c>
    </row>
    <row r="47" spans="1:4" ht="14.25" customHeight="1" x14ac:dyDescent="0.3">
      <c r="A47" s="62">
        <v>30</v>
      </c>
      <c r="B47" s="63" t="s">
        <v>1712</v>
      </c>
      <c r="C47" s="44"/>
      <c r="D47" s="64" t="s">
        <v>1652</v>
      </c>
    </row>
    <row r="48" spans="1:4" ht="14.25" customHeight="1" x14ac:dyDescent="0.3">
      <c r="A48" s="62">
        <v>31</v>
      </c>
      <c r="B48" s="63" t="s">
        <v>1713</v>
      </c>
      <c r="C48" s="44"/>
      <c r="D48" s="64" t="s">
        <v>1655</v>
      </c>
    </row>
    <row r="49" spans="1:4" ht="14.25" customHeight="1" x14ac:dyDescent="0.3">
      <c r="A49" s="62">
        <v>32</v>
      </c>
      <c r="B49" s="63" t="s">
        <v>1714</v>
      </c>
      <c r="C49" s="44"/>
      <c r="D49" s="64" t="s">
        <v>1655</v>
      </c>
    </row>
    <row r="50" spans="1:4" ht="14.25" customHeight="1" x14ac:dyDescent="0.3">
      <c r="A50" s="62">
        <v>33</v>
      </c>
      <c r="B50" s="63" t="s">
        <v>1715</v>
      </c>
      <c r="C50" s="44"/>
      <c r="D50" s="64" t="s">
        <v>1655</v>
      </c>
    </row>
    <row r="51" spans="1:4" ht="14.25" customHeight="1" x14ac:dyDescent="0.3">
      <c r="A51" s="62">
        <v>34</v>
      </c>
      <c r="B51" s="63" t="s">
        <v>1716</v>
      </c>
      <c r="C51" s="44"/>
      <c r="D51" s="64" t="s">
        <v>1655</v>
      </c>
    </row>
    <row r="52" spans="1:4" ht="14.25" customHeight="1" x14ac:dyDescent="0.3">
      <c r="A52" s="62">
        <v>35</v>
      </c>
      <c r="B52" s="63" t="s">
        <v>1717</v>
      </c>
      <c r="C52" s="44"/>
      <c r="D52" s="64" t="s">
        <v>1658</v>
      </c>
    </row>
    <row r="53" spans="1:4" ht="14.25" customHeight="1" x14ac:dyDescent="0.3">
      <c r="A53" s="62">
        <v>36</v>
      </c>
      <c r="B53" s="63" t="s">
        <v>1718</v>
      </c>
      <c r="C53" s="44"/>
      <c r="D53" s="64" t="s">
        <v>1655</v>
      </c>
    </row>
    <row r="54" spans="1:4" ht="14.25" customHeight="1" x14ac:dyDescent="0.3">
      <c r="A54" s="62">
        <v>37</v>
      </c>
      <c r="B54" s="63" t="s">
        <v>1719</v>
      </c>
      <c r="C54" s="44"/>
      <c r="D54" s="64" t="s">
        <v>1655</v>
      </c>
    </row>
    <row r="55" spans="1:4" ht="14.25" customHeight="1" x14ac:dyDescent="0.3">
      <c r="A55" s="69"/>
      <c r="B55" s="55"/>
      <c r="C55" s="55"/>
      <c r="D55" s="70"/>
    </row>
    <row r="56" spans="1:4" ht="14.25" customHeight="1" x14ac:dyDescent="0.3">
      <c r="A56" s="69"/>
      <c r="B56" s="55"/>
      <c r="C56" s="55"/>
      <c r="D56" s="70"/>
    </row>
    <row r="57" spans="1:4" ht="14.25" customHeight="1" x14ac:dyDescent="0.3">
      <c r="A57" s="69"/>
      <c r="B57" s="55"/>
      <c r="C57" s="55"/>
      <c r="D57" s="70"/>
    </row>
    <row r="58" spans="1:4" ht="14.25" customHeight="1" x14ac:dyDescent="0.3">
      <c r="A58" s="69"/>
      <c r="B58" s="55"/>
      <c r="C58" s="55"/>
      <c r="D58" s="70"/>
    </row>
    <row r="59" spans="1:4" ht="14.25" customHeight="1" x14ac:dyDescent="0.3">
      <c r="A59" s="69"/>
      <c r="B59" s="55"/>
      <c r="C59" s="55"/>
      <c r="D59" s="70"/>
    </row>
    <row r="60" spans="1:4" ht="14.25" customHeight="1" x14ac:dyDescent="0.3">
      <c r="A60" s="69"/>
      <c r="B60" s="55"/>
      <c r="C60" s="55"/>
      <c r="D60" s="70"/>
    </row>
    <row r="61" spans="1:4" ht="14.25" customHeight="1" x14ac:dyDescent="0.3">
      <c r="A61" s="69"/>
      <c r="B61" s="55"/>
      <c r="C61" s="55"/>
      <c r="D61" s="70"/>
    </row>
    <row r="62" spans="1:4" ht="14.25" customHeight="1" x14ac:dyDescent="0.3">
      <c r="A62" s="69"/>
      <c r="B62" s="55"/>
      <c r="C62" s="55"/>
      <c r="D62" s="70"/>
    </row>
    <row r="63" spans="1:4" ht="14.25" customHeight="1" x14ac:dyDescent="0.3">
      <c r="A63" s="69"/>
      <c r="B63" s="55"/>
      <c r="C63" s="55"/>
      <c r="D63" s="70"/>
    </row>
    <row r="64" spans="1:4" ht="14.25" customHeight="1" x14ac:dyDescent="0.3">
      <c r="A64" s="69"/>
      <c r="B64" s="55"/>
      <c r="C64" s="55"/>
      <c r="D64" s="70"/>
    </row>
    <row r="65" spans="1:4" ht="14.25" customHeight="1" x14ac:dyDescent="0.3">
      <c r="A65" s="69"/>
      <c r="B65" s="55"/>
      <c r="C65" s="55"/>
      <c r="D65" s="70"/>
    </row>
    <row r="66" spans="1:4" ht="14.25" customHeight="1" x14ac:dyDescent="0.3">
      <c r="A66" s="69"/>
      <c r="B66" s="55"/>
      <c r="C66" s="55"/>
      <c r="D66" s="70"/>
    </row>
    <row r="67" spans="1:4" ht="14.25" customHeight="1" x14ac:dyDescent="0.3">
      <c r="A67" s="69"/>
      <c r="B67" s="55"/>
      <c r="C67" s="55"/>
      <c r="D67" s="70"/>
    </row>
    <row r="68" spans="1:4" ht="14.25" customHeight="1" x14ac:dyDescent="0.3">
      <c r="A68" s="69"/>
      <c r="B68" s="55"/>
      <c r="C68" s="55"/>
      <c r="D68" s="70"/>
    </row>
    <row r="69" spans="1:4" ht="14.25" customHeight="1" x14ac:dyDescent="0.3">
      <c r="A69" s="69"/>
      <c r="B69" s="55"/>
      <c r="C69" s="55"/>
      <c r="D69" s="70"/>
    </row>
    <row r="70" spans="1:4" ht="14.25" customHeight="1" x14ac:dyDescent="0.3">
      <c r="A70" s="69"/>
      <c r="B70" s="55"/>
      <c r="C70" s="55"/>
      <c r="D70" s="70"/>
    </row>
    <row r="71" spans="1:4" ht="14.25" customHeight="1" x14ac:dyDescent="0.3">
      <c r="A71" s="69"/>
      <c r="B71" s="55"/>
      <c r="C71" s="55"/>
      <c r="D71" s="70"/>
    </row>
    <row r="72" spans="1:4" ht="14.25" customHeight="1" x14ac:dyDescent="0.3">
      <c r="A72" s="69"/>
      <c r="B72" s="55"/>
      <c r="C72" s="55"/>
      <c r="D72" s="70"/>
    </row>
    <row r="73" spans="1:4" ht="14.25" customHeight="1" x14ac:dyDescent="0.3">
      <c r="A73" s="69"/>
      <c r="B73" s="55"/>
      <c r="C73" s="55"/>
      <c r="D73" s="70"/>
    </row>
    <row r="74" spans="1:4" ht="14.25" customHeight="1" x14ac:dyDescent="0.3">
      <c r="A74" s="69"/>
      <c r="B74" s="55"/>
      <c r="C74" s="55"/>
      <c r="D74" s="70"/>
    </row>
    <row r="75" spans="1:4" ht="14.25" customHeight="1" x14ac:dyDescent="0.3">
      <c r="A75" s="69"/>
      <c r="B75" s="55"/>
      <c r="C75" s="55"/>
      <c r="D75" s="70"/>
    </row>
    <row r="76" spans="1:4" ht="14.25" customHeight="1" x14ac:dyDescent="0.3">
      <c r="A76" s="69"/>
      <c r="B76" s="55"/>
      <c r="C76" s="55"/>
      <c r="D76" s="70"/>
    </row>
    <row r="77" spans="1:4" ht="14.25" customHeight="1" x14ac:dyDescent="0.3">
      <c r="A77" s="69"/>
      <c r="B77" s="55"/>
      <c r="C77" s="55"/>
      <c r="D77" s="70"/>
    </row>
    <row r="78" spans="1:4" ht="14.25" customHeight="1" x14ac:dyDescent="0.3">
      <c r="A78" s="69"/>
      <c r="B78" s="55"/>
      <c r="C78" s="55"/>
      <c r="D78" s="70"/>
    </row>
    <row r="79" spans="1:4" ht="14.25" customHeight="1" x14ac:dyDescent="0.3">
      <c r="A79" s="69"/>
      <c r="B79" s="55"/>
      <c r="C79" s="55"/>
      <c r="D79" s="70"/>
    </row>
    <row r="80" spans="1:4" ht="14.25" customHeight="1" x14ac:dyDescent="0.3">
      <c r="A80" s="69"/>
      <c r="B80" s="55"/>
      <c r="C80" s="55"/>
      <c r="D80" s="70"/>
    </row>
    <row r="81" spans="1:4" ht="14.25" customHeight="1" x14ac:dyDescent="0.3">
      <c r="A81" s="69"/>
      <c r="B81" s="55"/>
      <c r="C81" s="55"/>
      <c r="D81" s="70"/>
    </row>
    <row r="82" spans="1:4" ht="14.25" customHeight="1" x14ac:dyDescent="0.3">
      <c r="A82" s="69"/>
      <c r="B82" s="55"/>
      <c r="C82" s="55"/>
      <c r="D82" s="70"/>
    </row>
    <row r="83" spans="1:4" ht="14.25" customHeight="1" x14ac:dyDescent="0.3">
      <c r="A83" s="69"/>
      <c r="B83" s="55"/>
      <c r="C83" s="55"/>
      <c r="D83" s="70"/>
    </row>
    <row r="84" spans="1:4" ht="14.25" customHeight="1" x14ac:dyDescent="0.3">
      <c r="A84" s="69"/>
      <c r="B84" s="55"/>
      <c r="C84" s="55"/>
      <c r="D84" s="70"/>
    </row>
    <row r="85" spans="1:4" ht="14.25" customHeight="1" x14ac:dyDescent="0.3">
      <c r="A85" s="69"/>
      <c r="B85" s="55"/>
      <c r="C85" s="55"/>
      <c r="D85" s="70"/>
    </row>
    <row r="86" spans="1:4" ht="14.25" customHeight="1" x14ac:dyDescent="0.3">
      <c r="A86" s="69"/>
      <c r="B86" s="55"/>
      <c r="C86" s="55"/>
      <c r="D86" s="70"/>
    </row>
    <row r="87" spans="1:4" ht="14.25" customHeight="1" x14ac:dyDescent="0.3">
      <c r="A87" s="69"/>
      <c r="B87" s="55"/>
      <c r="C87" s="55"/>
      <c r="D87" s="70"/>
    </row>
    <row r="88" spans="1:4" ht="14.25" customHeight="1" x14ac:dyDescent="0.3">
      <c r="A88" s="69"/>
      <c r="B88" s="55"/>
      <c r="C88" s="55"/>
      <c r="D88" s="70"/>
    </row>
    <row r="89" spans="1:4" ht="14.25" customHeight="1" x14ac:dyDescent="0.3">
      <c r="A89" s="69"/>
      <c r="B89" s="55"/>
      <c r="C89" s="55"/>
      <c r="D89" s="70"/>
    </row>
    <row r="90" spans="1:4" ht="14.25" customHeight="1" x14ac:dyDescent="0.3">
      <c r="A90" s="69"/>
      <c r="B90" s="55"/>
      <c r="C90" s="55"/>
      <c r="D90" s="70"/>
    </row>
    <row r="91" spans="1:4" ht="14.25" customHeight="1" x14ac:dyDescent="0.3">
      <c r="A91" s="69"/>
      <c r="B91" s="55"/>
      <c r="C91" s="55"/>
      <c r="D91" s="70"/>
    </row>
    <row r="92" spans="1:4" ht="14.25" customHeight="1" x14ac:dyDescent="0.3">
      <c r="A92" s="69"/>
      <c r="B92" s="55"/>
      <c r="C92" s="55"/>
      <c r="D92" s="70"/>
    </row>
    <row r="93" spans="1:4" ht="14.25" customHeight="1" x14ac:dyDescent="0.3">
      <c r="A93" s="69"/>
      <c r="B93" s="55"/>
      <c r="C93" s="55"/>
      <c r="D93" s="70"/>
    </row>
    <row r="94" spans="1:4" ht="14.25" customHeight="1" x14ac:dyDescent="0.3">
      <c r="A94" s="69"/>
      <c r="B94" s="55"/>
      <c r="C94" s="55"/>
      <c r="D94" s="70"/>
    </row>
    <row r="95" spans="1:4" ht="14.25" customHeight="1" x14ac:dyDescent="0.3">
      <c r="A95" s="69"/>
      <c r="B95" s="55"/>
      <c r="C95" s="55"/>
      <c r="D95" s="70"/>
    </row>
    <row r="96" spans="1:4" ht="14.25" customHeight="1" x14ac:dyDescent="0.3">
      <c r="A96" s="69"/>
      <c r="B96" s="55"/>
      <c r="C96" s="55"/>
      <c r="D96" s="70"/>
    </row>
    <row r="97" spans="1:4" ht="14.25" customHeight="1" x14ac:dyDescent="0.3">
      <c r="A97" s="69"/>
      <c r="B97" s="55"/>
      <c r="C97" s="55"/>
      <c r="D97" s="70"/>
    </row>
    <row r="98" spans="1:4" ht="14.25" customHeight="1" x14ac:dyDescent="0.3">
      <c r="A98" s="69"/>
      <c r="B98" s="55"/>
      <c r="C98" s="55"/>
      <c r="D98" s="70"/>
    </row>
    <row r="99" spans="1:4" ht="14.25" customHeight="1" x14ac:dyDescent="0.3">
      <c r="A99" s="69"/>
      <c r="B99" s="55"/>
      <c r="C99" s="55"/>
      <c r="D99" s="70"/>
    </row>
    <row r="100" spans="1:4" ht="14.25" customHeight="1" x14ac:dyDescent="0.3">
      <c r="A100" s="69"/>
      <c r="B100" s="55"/>
      <c r="C100" s="55"/>
      <c r="D100" s="70"/>
    </row>
    <row r="101" spans="1:4" ht="14.25" customHeight="1" x14ac:dyDescent="0.3">
      <c r="A101" s="69"/>
      <c r="B101" s="55"/>
      <c r="C101" s="55"/>
      <c r="D101" s="70"/>
    </row>
    <row r="102" spans="1:4" ht="14.25" customHeight="1" x14ac:dyDescent="0.3">
      <c r="A102" s="69"/>
      <c r="B102" s="55"/>
      <c r="C102" s="55"/>
      <c r="D102" s="70"/>
    </row>
    <row r="103" spans="1:4" ht="14.25" customHeight="1" x14ac:dyDescent="0.3">
      <c r="A103" s="69"/>
      <c r="B103" s="55"/>
      <c r="C103" s="55"/>
      <c r="D103" s="70"/>
    </row>
    <row r="104" spans="1:4" ht="14.25" customHeight="1" x14ac:dyDescent="0.3">
      <c r="A104" s="69"/>
      <c r="B104" s="55"/>
      <c r="C104" s="55"/>
      <c r="D104" s="70"/>
    </row>
    <row r="105" spans="1:4" ht="14.25" customHeight="1" x14ac:dyDescent="0.3">
      <c r="A105" s="69"/>
      <c r="B105" s="55"/>
      <c r="C105" s="55"/>
      <c r="D105" s="70"/>
    </row>
    <row r="106" spans="1:4" ht="14.25" customHeight="1" x14ac:dyDescent="0.3">
      <c r="A106" s="69"/>
      <c r="B106" s="55"/>
      <c r="C106" s="55"/>
      <c r="D106" s="70"/>
    </row>
    <row r="107" spans="1:4" ht="14.25" customHeight="1" x14ac:dyDescent="0.3">
      <c r="A107" s="69"/>
      <c r="B107" s="55"/>
      <c r="C107" s="55"/>
      <c r="D107" s="70"/>
    </row>
    <row r="108" spans="1:4" ht="14.25" customHeight="1" x14ac:dyDescent="0.3">
      <c r="A108" s="69"/>
      <c r="B108" s="55"/>
      <c r="C108" s="55"/>
      <c r="D108" s="70"/>
    </row>
    <row r="109" spans="1:4" ht="14.25" customHeight="1" x14ac:dyDescent="0.3">
      <c r="A109" s="69"/>
      <c r="B109" s="55"/>
      <c r="C109" s="55"/>
      <c r="D109" s="70"/>
    </row>
    <row r="110" spans="1:4" ht="14.25" customHeight="1" x14ac:dyDescent="0.3">
      <c r="A110" s="69"/>
      <c r="B110" s="55"/>
      <c r="C110" s="55"/>
      <c r="D110" s="70"/>
    </row>
    <row r="111" spans="1:4" ht="14.25" customHeight="1" x14ac:dyDescent="0.3">
      <c r="A111" s="69"/>
      <c r="B111" s="55"/>
      <c r="C111" s="55"/>
      <c r="D111" s="70"/>
    </row>
    <row r="112" spans="1:4" ht="14.25" customHeight="1" x14ac:dyDescent="0.3">
      <c r="A112" s="69"/>
      <c r="B112" s="55"/>
      <c r="C112" s="55"/>
      <c r="D112" s="70"/>
    </row>
    <row r="113" spans="1:4" ht="14.25" customHeight="1" x14ac:dyDescent="0.3">
      <c r="A113" s="69"/>
      <c r="B113" s="55"/>
      <c r="C113" s="55"/>
      <c r="D113" s="70"/>
    </row>
    <row r="114" spans="1:4" ht="14.25" customHeight="1" x14ac:dyDescent="0.3">
      <c r="A114" s="69"/>
      <c r="B114" s="55"/>
      <c r="C114" s="55"/>
      <c r="D114" s="70"/>
    </row>
    <row r="115" spans="1:4" ht="14.25" customHeight="1" x14ac:dyDescent="0.3">
      <c r="A115" s="69"/>
      <c r="B115" s="55"/>
      <c r="C115" s="55"/>
      <c r="D115" s="70"/>
    </row>
    <row r="116" spans="1:4" ht="14.25" customHeight="1" x14ac:dyDescent="0.3">
      <c r="A116" s="69"/>
      <c r="B116" s="55"/>
      <c r="C116" s="55"/>
      <c r="D116" s="70"/>
    </row>
    <row r="117" spans="1:4" ht="14.25" customHeight="1" x14ac:dyDescent="0.3">
      <c r="A117" s="69"/>
      <c r="B117" s="55"/>
      <c r="C117" s="55"/>
      <c r="D117" s="70"/>
    </row>
    <row r="118" spans="1:4" ht="14.25" customHeight="1" x14ac:dyDescent="0.3">
      <c r="A118" s="69"/>
      <c r="B118" s="55"/>
      <c r="C118" s="55"/>
      <c r="D118" s="70"/>
    </row>
    <row r="119" spans="1:4" ht="14.25" customHeight="1" x14ac:dyDescent="0.3">
      <c r="A119" s="69"/>
      <c r="B119" s="55"/>
      <c r="C119" s="55"/>
      <c r="D119" s="70"/>
    </row>
    <row r="120" spans="1:4" ht="14.25" customHeight="1" x14ac:dyDescent="0.3">
      <c r="A120" s="69"/>
      <c r="B120" s="55"/>
      <c r="C120" s="55"/>
      <c r="D120" s="70"/>
    </row>
    <row r="121" spans="1:4" ht="14.25" customHeight="1" x14ac:dyDescent="0.3">
      <c r="A121" s="69"/>
      <c r="B121" s="55"/>
      <c r="C121" s="55"/>
      <c r="D121" s="70"/>
    </row>
    <row r="122" spans="1:4" ht="14.25" customHeight="1" x14ac:dyDescent="0.3">
      <c r="A122" s="69"/>
      <c r="B122" s="55"/>
      <c r="C122" s="55"/>
      <c r="D122" s="70"/>
    </row>
    <row r="123" spans="1:4" ht="14.25" customHeight="1" x14ac:dyDescent="0.3">
      <c r="A123" s="69"/>
      <c r="B123" s="55"/>
      <c r="C123" s="55"/>
      <c r="D123" s="70"/>
    </row>
    <row r="124" spans="1:4" ht="14.25" customHeight="1" x14ac:dyDescent="0.3">
      <c r="A124" s="69"/>
      <c r="B124" s="55"/>
      <c r="C124" s="55"/>
      <c r="D124" s="70"/>
    </row>
    <row r="125" spans="1:4" ht="14.25" customHeight="1" x14ac:dyDescent="0.3">
      <c r="A125" s="69"/>
      <c r="B125" s="55"/>
      <c r="C125" s="55"/>
      <c r="D125" s="70"/>
    </row>
    <row r="126" spans="1:4" ht="14.25" customHeight="1" x14ac:dyDescent="0.3">
      <c r="A126" s="69"/>
      <c r="B126" s="55"/>
      <c r="C126" s="55"/>
      <c r="D126" s="70"/>
    </row>
    <row r="127" spans="1:4" ht="14.25" customHeight="1" x14ac:dyDescent="0.3">
      <c r="A127" s="69"/>
      <c r="B127" s="55"/>
      <c r="C127" s="55"/>
      <c r="D127" s="70"/>
    </row>
    <row r="128" spans="1:4" ht="14.25" customHeight="1" x14ac:dyDescent="0.3">
      <c r="A128" s="69"/>
      <c r="B128" s="55"/>
      <c r="C128" s="55"/>
      <c r="D128" s="70"/>
    </row>
    <row r="129" spans="1:4" ht="14.25" customHeight="1" x14ac:dyDescent="0.3">
      <c r="A129" s="69"/>
      <c r="B129" s="55"/>
      <c r="C129" s="55"/>
      <c r="D129" s="70"/>
    </row>
    <row r="130" spans="1:4" ht="14.25" customHeight="1" x14ac:dyDescent="0.3">
      <c r="A130" s="69"/>
      <c r="B130" s="55"/>
      <c r="C130" s="55"/>
      <c r="D130" s="70"/>
    </row>
    <row r="131" spans="1:4" ht="14.25" customHeight="1" x14ac:dyDescent="0.3">
      <c r="A131" s="69"/>
      <c r="B131" s="55"/>
      <c r="C131" s="55"/>
      <c r="D131" s="70"/>
    </row>
    <row r="132" spans="1:4" ht="14.25" customHeight="1" x14ac:dyDescent="0.3">
      <c r="A132" s="69"/>
      <c r="B132" s="55"/>
      <c r="C132" s="55"/>
      <c r="D132" s="70"/>
    </row>
    <row r="133" spans="1:4" ht="14.25" customHeight="1" x14ac:dyDescent="0.3">
      <c r="A133" s="69"/>
      <c r="B133" s="55"/>
      <c r="C133" s="55"/>
      <c r="D133" s="70"/>
    </row>
    <row r="134" spans="1:4" ht="14.25" customHeight="1" x14ac:dyDescent="0.3">
      <c r="A134" s="69"/>
      <c r="B134" s="55"/>
      <c r="C134" s="55"/>
      <c r="D134" s="70"/>
    </row>
    <row r="135" spans="1:4" ht="14.25" customHeight="1" x14ac:dyDescent="0.3">
      <c r="A135" s="69"/>
      <c r="B135" s="55"/>
      <c r="C135" s="55"/>
      <c r="D135" s="70"/>
    </row>
    <row r="136" spans="1:4" ht="14.25" customHeight="1" x14ac:dyDescent="0.3">
      <c r="A136" s="69"/>
      <c r="B136" s="55"/>
      <c r="C136" s="55"/>
      <c r="D136" s="70"/>
    </row>
    <row r="137" spans="1:4" ht="14.25" customHeight="1" x14ac:dyDescent="0.3">
      <c r="A137" s="69"/>
      <c r="B137" s="55"/>
      <c r="C137" s="55"/>
      <c r="D137" s="70"/>
    </row>
    <row r="138" spans="1:4" ht="14.25" customHeight="1" x14ac:dyDescent="0.3">
      <c r="A138" s="69"/>
      <c r="B138" s="55"/>
      <c r="C138" s="55"/>
      <c r="D138" s="70"/>
    </row>
    <row r="139" spans="1:4" ht="14.25" customHeight="1" x14ac:dyDescent="0.3">
      <c r="A139" s="69"/>
      <c r="B139" s="55"/>
      <c r="C139" s="55"/>
      <c r="D139" s="70"/>
    </row>
    <row r="140" spans="1:4" ht="14.25" customHeight="1" x14ac:dyDescent="0.3">
      <c r="A140" s="69"/>
      <c r="B140" s="55"/>
      <c r="C140" s="55"/>
      <c r="D140" s="70"/>
    </row>
    <row r="141" spans="1:4" ht="14.25" customHeight="1" x14ac:dyDescent="0.3">
      <c r="A141" s="69"/>
      <c r="B141" s="55"/>
      <c r="C141" s="55"/>
      <c r="D141" s="70"/>
    </row>
    <row r="142" spans="1:4" ht="14.25" customHeight="1" x14ac:dyDescent="0.3">
      <c r="A142" s="69"/>
      <c r="B142" s="55"/>
      <c r="C142" s="55"/>
      <c r="D142" s="70"/>
    </row>
    <row r="143" spans="1:4" ht="14.25" customHeight="1" x14ac:dyDescent="0.3">
      <c r="A143" s="69"/>
      <c r="B143" s="55"/>
      <c r="C143" s="55"/>
      <c r="D143" s="70"/>
    </row>
    <row r="144" spans="1:4" ht="14.25" customHeight="1" x14ac:dyDescent="0.3">
      <c r="A144" s="69"/>
      <c r="B144" s="55"/>
      <c r="C144" s="55"/>
      <c r="D144" s="70"/>
    </row>
    <row r="145" spans="1:4" ht="14.25" customHeight="1" x14ac:dyDescent="0.3">
      <c r="A145" s="69"/>
      <c r="B145" s="55"/>
      <c r="C145" s="55"/>
      <c r="D145" s="70"/>
    </row>
    <row r="146" spans="1:4" ht="14.25" customHeight="1" x14ac:dyDescent="0.3">
      <c r="A146" s="69"/>
      <c r="B146" s="55"/>
      <c r="C146" s="55"/>
      <c r="D146" s="70"/>
    </row>
    <row r="147" spans="1:4" ht="14.25" customHeight="1" x14ac:dyDescent="0.3">
      <c r="A147" s="69"/>
      <c r="B147" s="55"/>
      <c r="C147" s="55"/>
      <c r="D147" s="70"/>
    </row>
    <row r="148" spans="1:4" ht="14.25" customHeight="1" x14ac:dyDescent="0.3">
      <c r="A148" s="69"/>
      <c r="B148" s="55"/>
      <c r="C148" s="55"/>
      <c r="D148" s="70"/>
    </row>
    <row r="149" spans="1:4" ht="14.25" customHeight="1" x14ac:dyDescent="0.3">
      <c r="A149" s="69"/>
      <c r="B149" s="55"/>
      <c r="C149" s="55"/>
      <c r="D149" s="70"/>
    </row>
    <row r="150" spans="1:4" ht="14.25" customHeight="1" x14ac:dyDescent="0.3">
      <c r="A150" s="69"/>
      <c r="B150" s="55"/>
      <c r="C150" s="55"/>
      <c r="D150" s="70"/>
    </row>
    <row r="151" spans="1:4" ht="14.25" customHeight="1" x14ac:dyDescent="0.3">
      <c r="A151" s="69"/>
      <c r="B151" s="55"/>
      <c r="C151" s="55"/>
      <c r="D151" s="70"/>
    </row>
    <row r="152" spans="1:4" ht="14.25" customHeight="1" x14ac:dyDescent="0.3">
      <c r="A152" s="69"/>
      <c r="B152" s="55"/>
      <c r="C152" s="55"/>
      <c r="D152" s="70"/>
    </row>
    <row r="153" spans="1:4" ht="14.25" customHeight="1" x14ac:dyDescent="0.3">
      <c r="A153" s="69"/>
      <c r="B153" s="55"/>
      <c r="C153" s="55"/>
      <c r="D153" s="70"/>
    </row>
    <row r="154" spans="1:4" ht="14.25" customHeight="1" x14ac:dyDescent="0.3">
      <c r="A154" s="69"/>
      <c r="B154" s="55"/>
      <c r="C154" s="55"/>
      <c r="D154" s="70"/>
    </row>
    <row r="155" spans="1:4" ht="14.25" customHeight="1" x14ac:dyDescent="0.3">
      <c r="A155" s="69"/>
      <c r="B155" s="55"/>
      <c r="C155" s="55"/>
      <c r="D155" s="70"/>
    </row>
    <row r="156" spans="1:4" ht="14.25" customHeight="1" x14ac:dyDescent="0.3">
      <c r="A156" s="69"/>
      <c r="B156" s="55"/>
      <c r="C156" s="55"/>
      <c r="D156" s="70"/>
    </row>
    <row r="157" spans="1:4" ht="14.25" customHeight="1" x14ac:dyDescent="0.3">
      <c r="A157" s="69"/>
      <c r="B157" s="55"/>
      <c r="C157" s="55"/>
      <c r="D157" s="70"/>
    </row>
    <row r="158" spans="1:4" ht="14.25" customHeight="1" x14ac:dyDescent="0.3">
      <c r="A158" s="69"/>
      <c r="B158" s="55"/>
      <c r="C158" s="55"/>
      <c r="D158" s="70"/>
    </row>
    <row r="159" spans="1:4" ht="14.25" customHeight="1" x14ac:dyDescent="0.3">
      <c r="A159" s="69"/>
      <c r="B159" s="55"/>
      <c r="C159" s="55"/>
      <c r="D159" s="70"/>
    </row>
    <row r="160" spans="1:4" ht="14.25" customHeight="1" x14ac:dyDescent="0.3">
      <c r="A160" s="69"/>
      <c r="B160" s="55"/>
      <c r="C160" s="55"/>
      <c r="D160" s="70"/>
    </row>
    <row r="161" spans="1:4" ht="14.25" customHeight="1" x14ac:dyDescent="0.3">
      <c r="A161" s="69"/>
      <c r="B161" s="55"/>
      <c r="C161" s="55"/>
      <c r="D161" s="70"/>
    </row>
    <row r="162" spans="1:4" ht="14.25" customHeight="1" x14ac:dyDescent="0.3">
      <c r="A162" s="69"/>
      <c r="B162" s="55"/>
      <c r="C162" s="55"/>
      <c r="D162" s="70"/>
    </row>
    <row r="163" spans="1:4" ht="14.25" customHeight="1" x14ac:dyDescent="0.3">
      <c r="A163" s="69"/>
      <c r="B163" s="55"/>
      <c r="C163" s="55"/>
      <c r="D163" s="70"/>
    </row>
    <row r="164" spans="1:4" ht="14.25" customHeight="1" x14ac:dyDescent="0.3">
      <c r="A164" s="69"/>
      <c r="B164" s="55"/>
      <c r="C164" s="55"/>
      <c r="D164" s="70"/>
    </row>
    <row r="165" spans="1:4" ht="14.25" customHeight="1" x14ac:dyDescent="0.3">
      <c r="A165" s="69"/>
      <c r="B165" s="55"/>
      <c r="C165" s="55"/>
      <c r="D165" s="70"/>
    </row>
    <row r="166" spans="1:4" ht="14.25" customHeight="1" x14ac:dyDescent="0.3">
      <c r="A166" s="69"/>
      <c r="B166" s="55"/>
      <c r="C166" s="55"/>
      <c r="D166" s="70"/>
    </row>
    <row r="167" spans="1:4" ht="14.25" customHeight="1" x14ac:dyDescent="0.3">
      <c r="A167" s="69"/>
      <c r="B167" s="55"/>
      <c r="C167" s="55"/>
      <c r="D167" s="70"/>
    </row>
    <row r="168" spans="1:4" ht="14.25" customHeight="1" x14ac:dyDescent="0.3">
      <c r="A168" s="69"/>
      <c r="B168" s="55"/>
      <c r="C168" s="55"/>
      <c r="D168" s="70"/>
    </row>
    <row r="169" spans="1:4" ht="14.25" customHeight="1" x14ac:dyDescent="0.3">
      <c r="A169" s="69"/>
      <c r="B169" s="55"/>
      <c r="C169" s="55"/>
      <c r="D169" s="70"/>
    </row>
    <row r="170" spans="1:4" ht="14.25" customHeight="1" x14ac:dyDescent="0.3">
      <c r="A170" s="69"/>
      <c r="B170" s="55"/>
      <c r="C170" s="55"/>
      <c r="D170" s="70"/>
    </row>
    <row r="171" spans="1:4" ht="14.25" customHeight="1" x14ac:dyDescent="0.3">
      <c r="A171" s="69"/>
      <c r="B171" s="55"/>
      <c r="C171" s="55"/>
      <c r="D171" s="70"/>
    </row>
    <row r="172" spans="1:4" ht="14.25" customHeight="1" x14ac:dyDescent="0.3">
      <c r="A172" s="69"/>
      <c r="B172" s="55"/>
      <c r="C172" s="55"/>
      <c r="D172" s="70"/>
    </row>
    <row r="173" spans="1:4" ht="14.25" customHeight="1" x14ac:dyDescent="0.3">
      <c r="A173" s="69"/>
      <c r="B173" s="55"/>
      <c r="C173" s="55"/>
      <c r="D173" s="70"/>
    </row>
    <row r="174" spans="1:4" ht="14.25" customHeight="1" x14ac:dyDescent="0.3">
      <c r="A174" s="69"/>
      <c r="B174" s="55"/>
      <c r="C174" s="55"/>
      <c r="D174" s="70"/>
    </row>
    <row r="175" spans="1:4" ht="14.25" customHeight="1" x14ac:dyDescent="0.3">
      <c r="A175" s="69"/>
      <c r="B175" s="55"/>
      <c r="C175" s="55"/>
      <c r="D175" s="70"/>
    </row>
    <row r="176" spans="1:4" ht="14.25" customHeight="1" x14ac:dyDescent="0.3">
      <c r="A176" s="69"/>
      <c r="B176" s="55"/>
      <c r="C176" s="55"/>
      <c r="D176" s="70"/>
    </row>
    <row r="177" spans="1:4" ht="14.25" customHeight="1" x14ac:dyDescent="0.3">
      <c r="A177" s="69"/>
      <c r="B177" s="55"/>
      <c r="C177" s="55"/>
      <c r="D177" s="70"/>
    </row>
    <row r="178" spans="1:4" ht="14.25" customHeight="1" x14ac:dyDescent="0.3">
      <c r="A178" s="69"/>
      <c r="B178" s="55"/>
      <c r="C178" s="55"/>
      <c r="D178" s="70"/>
    </row>
    <row r="179" spans="1:4" ht="14.25" customHeight="1" x14ac:dyDescent="0.3">
      <c r="A179" s="69"/>
      <c r="B179" s="55"/>
      <c r="C179" s="55"/>
      <c r="D179" s="70"/>
    </row>
    <row r="180" spans="1:4" ht="14.25" customHeight="1" x14ac:dyDescent="0.3">
      <c r="A180" s="69"/>
      <c r="B180" s="55"/>
      <c r="C180" s="55"/>
      <c r="D180" s="70"/>
    </row>
    <row r="181" spans="1:4" ht="14.25" customHeight="1" x14ac:dyDescent="0.3">
      <c r="A181" s="69"/>
      <c r="B181" s="55"/>
      <c r="C181" s="55"/>
      <c r="D181" s="70"/>
    </row>
    <row r="182" spans="1:4" ht="14.25" customHeight="1" x14ac:dyDescent="0.3">
      <c r="A182" s="69"/>
      <c r="B182" s="55"/>
      <c r="C182" s="55"/>
      <c r="D182" s="70"/>
    </row>
    <row r="183" spans="1:4" ht="14.25" customHeight="1" x14ac:dyDescent="0.3">
      <c r="A183" s="69"/>
      <c r="B183" s="55"/>
      <c r="C183" s="55"/>
      <c r="D183" s="70"/>
    </row>
    <row r="184" spans="1:4" ht="14.25" customHeight="1" x14ac:dyDescent="0.3">
      <c r="A184" s="69"/>
      <c r="B184" s="55"/>
      <c r="C184" s="55"/>
      <c r="D184" s="70"/>
    </row>
    <row r="185" spans="1:4" ht="14.25" customHeight="1" x14ac:dyDescent="0.3">
      <c r="A185" s="69"/>
      <c r="B185" s="55"/>
      <c r="C185" s="55"/>
      <c r="D185" s="70"/>
    </row>
    <row r="186" spans="1:4" ht="14.25" customHeight="1" x14ac:dyDescent="0.3">
      <c r="A186" s="69"/>
      <c r="B186" s="55"/>
      <c r="C186" s="55"/>
      <c r="D186" s="70"/>
    </row>
    <row r="187" spans="1:4" ht="14.25" customHeight="1" x14ac:dyDescent="0.3">
      <c r="A187" s="69"/>
      <c r="B187" s="55"/>
      <c r="C187" s="55"/>
      <c r="D187" s="70"/>
    </row>
    <row r="188" spans="1:4" ht="14.25" customHeight="1" x14ac:dyDescent="0.3">
      <c r="A188" s="69"/>
      <c r="B188" s="55"/>
      <c r="C188" s="55"/>
      <c r="D188" s="70"/>
    </row>
    <row r="189" spans="1:4" ht="14.25" customHeight="1" x14ac:dyDescent="0.3">
      <c r="A189" s="69"/>
      <c r="B189" s="55"/>
      <c r="C189" s="55"/>
      <c r="D189" s="70"/>
    </row>
    <row r="190" spans="1:4" ht="14.25" customHeight="1" x14ac:dyDescent="0.3">
      <c r="A190" s="69"/>
      <c r="B190" s="55"/>
      <c r="C190" s="55"/>
      <c r="D190" s="70"/>
    </row>
    <row r="191" spans="1:4" ht="14.25" customHeight="1" x14ac:dyDescent="0.3">
      <c r="A191" s="69"/>
      <c r="B191" s="55"/>
      <c r="C191" s="55"/>
      <c r="D191" s="70"/>
    </row>
    <row r="192" spans="1:4" ht="14.25" customHeight="1" x14ac:dyDescent="0.3">
      <c r="A192" s="69"/>
      <c r="B192" s="55"/>
      <c r="C192" s="55"/>
      <c r="D192" s="70"/>
    </row>
    <row r="193" spans="1:4" ht="14.25" customHeight="1" x14ac:dyDescent="0.3">
      <c r="A193" s="69"/>
      <c r="B193" s="55"/>
      <c r="C193" s="55"/>
      <c r="D193" s="70"/>
    </row>
    <row r="194" spans="1:4" ht="14.25" customHeight="1" x14ac:dyDescent="0.3">
      <c r="A194" s="69"/>
      <c r="B194" s="55"/>
      <c r="C194" s="55"/>
      <c r="D194" s="70"/>
    </row>
    <row r="195" spans="1:4" ht="14.25" customHeight="1" x14ac:dyDescent="0.3">
      <c r="A195" s="69"/>
      <c r="B195" s="55"/>
      <c r="C195" s="55"/>
      <c r="D195" s="70"/>
    </row>
    <row r="196" spans="1:4" ht="14.25" customHeight="1" x14ac:dyDescent="0.3">
      <c r="A196" s="69"/>
      <c r="B196" s="55"/>
      <c r="C196" s="55"/>
      <c r="D196" s="70"/>
    </row>
    <row r="197" spans="1:4" ht="14.25" customHeight="1" x14ac:dyDescent="0.3">
      <c r="A197" s="69"/>
      <c r="B197" s="55"/>
      <c r="C197" s="55"/>
      <c r="D197" s="70"/>
    </row>
    <row r="198" spans="1:4" ht="14.25" customHeight="1" x14ac:dyDescent="0.3">
      <c r="A198" s="69"/>
      <c r="B198" s="55"/>
      <c r="C198" s="55"/>
      <c r="D198" s="70"/>
    </row>
    <row r="199" spans="1:4" ht="14.25" customHeight="1" x14ac:dyDescent="0.3">
      <c r="A199" s="69"/>
      <c r="B199" s="55"/>
      <c r="C199" s="55"/>
      <c r="D199" s="70"/>
    </row>
    <row r="200" spans="1:4" ht="14.25" customHeight="1" x14ac:dyDescent="0.3">
      <c r="A200" s="69"/>
      <c r="B200" s="55"/>
      <c r="C200" s="55"/>
      <c r="D200" s="70"/>
    </row>
    <row r="201" spans="1:4" ht="14.25" customHeight="1" x14ac:dyDescent="0.3">
      <c r="A201" s="69"/>
      <c r="B201" s="55"/>
      <c r="C201" s="55"/>
      <c r="D201" s="70"/>
    </row>
    <row r="202" spans="1:4" ht="14.25" customHeight="1" x14ac:dyDescent="0.3">
      <c r="A202" s="69"/>
      <c r="B202" s="55"/>
      <c r="C202" s="55"/>
      <c r="D202" s="70"/>
    </row>
    <row r="203" spans="1:4" ht="14.25" customHeight="1" x14ac:dyDescent="0.3">
      <c r="A203" s="69"/>
      <c r="B203" s="55"/>
      <c r="C203" s="55"/>
      <c r="D203" s="70"/>
    </row>
    <row r="204" spans="1:4" ht="14.25" customHeight="1" x14ac:dyDescent="0.3">
      <c r="A204" s="69"/>
      <c r="B204" s="55"/>
      <c r="C204" s="55"/>
      <c r="D204" s="70"/>
    </row>
    <row r="205" spans="1:4" ht="14.25" customHeight="1" x14ac:dyDescent="0.3">
      <c r="A205" s="69"/>
      <c r="B205" s="55"/>
      <c r="C205" s="55"/>
      <c r="D205" s="70"/>
    </row>
    <row r="206" spans="1:4" ht="14.25" customHeight="1" x14ac:dyDescent="0.3">
      <c r="A206" s="69"/>
      <c r="B206" s="55"/>
      <c r="C206" s="55"/>
      <c r="D206" s="70"/>
    </row>
    <row r="207" spans="1:4" ht="14.25" customHeight="1" x14ac:dyDescent="0.3">
      <c r="A207" s="69"/>
      <c r="B207" s="55"/>
      <c r="C207" s="55"/>
      <c r="D207" s="70"/>
    </row>
    <row r="208" spans="1:4" ht="14.25" customHeight="1" x14ac:dyDescent="0.3">
      <c r="A208" s="69"/>
      <c r="B208" s="55"/>
      <c r="C208" s="55"/>
      <c r="D208" s="70"/>
    </row>
    <row r="209" spans="1:4" ht="14.25" customHeight="1" x14ac:dyDescent="0.3">
      <c r="A209" s="69"/>
      <c r="B209" s="55"/>
      <c r="C209" s="55"/>
      <c r="D209" s="70"/>
    </row>
    <row r="210" spans="1:4" ht="14.25" customHeight="1" x14ac:dyDescent="0.3">
      <c r="A210" s="69"/>
      <c r="B210" s="55"/>
      <c r="C210" s="55"/>
      <c r="D210" s="70"/>
    </row>
    <row r="211" spans="1:4" ht="14.25" customHeight="1" x14ac:dyDescent="0.3">
      <c r="A211" s="69"/>
      <c r="B211" s="55"/>
      <c r="C211" s="55"/>
      <c r="D211" s="70"/>
    </row>
    <row r="212" spans="1:4" ht="14.25" customHeight="1" x14ac:dyDescent="0.3">
      <c r="A212" s="69"/>
      <c r="B212" s="55"/>
      <c r="C212" s="55"/>
      <c r="D212" s="70"/>
    </row>
    <row r="213" spans="1:4" ht="14.25" customHeight="1" x14ac:dyDescent="0.3">
      <c r="A213" s="69"/>
      <c r="B213" s="55"/>
      <c r="C213" s="55"/>
      <c r="D213" s="70"/>
    </row>
    <row r="214" spans="1:4" ht="14.25" customHeight="1" x14ac:dyDescent="0.3">
      <c r="A214" s="69"/>
      <c r="B214" s="55"/>
      <c r="C214" s="55"/>
      <c r="D214" s="70"/>
    </row>
    <row r="215" spans="1:4" ht="14.25" customHeight="1" x14ac:dyDescent="0.3">
      <c r="A215" s="69"/>
      <c r="B215" s="55"/>
      <c r="C215" s="55"/>
      <c r="D215" s="70"/>
    </row>
    <row r="216" spans="1:4" ht="14.25" customHeight="1" x14ac:dyDescent="0.3">
      <c r="A216" s="69"/>
      <c r="B216" s="55"/>
      <c r="C216" s="55"/>
      <c r="D216" s="70"/>
    </row>
    <row r="217" spans="1:4" ht="14.25" customHeight="1" x14ac:dyDescent="0.3">
      <c r="A217" s="69"/>
      <c r="B217" s="55"/>
      <c r="C217" s="55"/>
      <c r="D217" s="70"/>
    </row>
    <row r="218" spans="1:4" ht="14.25" customHeight="1" x14ac:dyDescent="0.3">
      <c r="A218" s="69"/>
      <c r="B218" s="55"/>
      <c r="C218" s="55"/>
      <c r="D218" s="70"/>
    </row>
    <row r="219" spans="1:4" ht="14.25" customHeight="1" x14ac:dyDescent="0.3">
      <c r="A219" s="69"/>
      <c r="B219" s="55"/>
      <c r="C219" s="55"/>
      <c r="D219" s="70"/>
    </row>
    <row r="220" spans="1:4" ht="14.25" customHeight="1" x14ac:dyDescent="0.3">
      <c r="A220" s="69"/>
      <c r="B220" s="55"/>
      <c r="C220" s="55"/>
      <c r="D220" s="70"/>
    </row>
    <row r="221" spans="1:4" ht="14.25" customHeight="1" x14ac:dyDescent="0.3">
      <c r="A221" s="69"/>
      <c r="B221" s="55"/>
      <c r="C221" s="55"/>
      <c r="D221" s="70"/>
    </row>
    <row r="222" spans="1:4" ht="14.25" customHeight="1" x14ac:dyDescent="0.3">
      <c r="A222" s="69"/>
      <c r="B222" s="55"/>
      <c r="C222" s="55"/>
      <c r="D222" s="70"/>
    </row>
    <row r="223" spans="1:4" ht="14.25" customHeight="1" x14ac:dyDescent="0.3">
      <c r="A223" s="69"/>
      <c r="B223" s="55"/>
      <c r="C223" s="55"/>
      <c r="D223" s="70"/>
    </row>
    <row r="224" spans="1:4" ht="14.25" customHeight="1" x14ac:dyDescent="0.3">
      <c r="A224" s="69"/>
      <c r="B224" s="55"/>
      <c r="C224" s="55"/>
      <c r="D224" s="70"/>
    </row>
    <row r="225" spans="1:4" ht="14.25" customHeight="1" x14ac:dyDescent="0.3">
      <c r="A225" s="69"/>
      <c r="B225" s="55"/>
      <c r="C225" s="55"/>
      <c r="D225" s="70"/>
    </row>
    <row r="226" spans="1:4" ht="14.25" customHeight="1" x14ac:dyDescent="0.3">
      <c r="A226" s="69"/>
      <c r="B226" s="55"/>
      <c r="C226" s="55"/>
      <c r="D226" s="70"/>
    </row>
    <row r="227" spans="1:4" ht="14.25" customHeight="1" x14ac:dyDescent="0.3">
      <c r="A227" s="69"/>
      <c r="B227" s="55"/>
      <c r="C227" s="55"/>
      <c r="D227" s="70"/>
    </row>
    <row r="228" spans="1:4" ht="14.25" customHeight="1" x14ac:dyDescent="0.3">
      <c r="A228" s="69"/>
      <c r="B228" s="55"/>
      <c r="C228" s="55"/>
      <c r="D228" s="70"/>
    </row>
    <row r="229" spans="1:4" ht="14.25" customHeight="1" x14ac:dyDescent="0.3">
      <c r="A229" s="69"/>
      <c r="B229" s="55"/>
      <c r="C229" s="55"/>
      <c r="D229" s="70"/>
    </row>
    <row r="230" spans="1:4" ht="14.25" customHeight="1" x14ac:dyDescent="0.3">
      <c r="A230" s="69"/>
      <c r="B230" s="55"/>
      <c r="C230" s="55"/>
      <c r="D230" s="70"/>
    </row>
    <row r="231" spans="1:4" ht="14.25" customHeight="1" x14ac:dyDescent="0.3">
      <c r="A231" s="69"/>
      <c r="B231" s="55"/>
      <c r="C231" s="55"/>
      <c r="D231" s="70"/>
    </row>
    <row r="232" spans="1:4" ht="14.25" customHeight="1" x14ac:dyDescent="0.3">
      <c r="A232" s="69"/>
      <c r="B232" s="55"/>
      <c r="C232" s="55"/>
      <c r="D232" s="70"/>
    </row>
    <row r="233" spans="1:4" ht="14.25" customHeight="1" x14ac:dyDescent="0.3">
      <c r="A233" s="69"/>
      <c r="B233" s="55"/>
      <c r="C233" s="55"/>
      <c r="D233" s="70"/>
    </row>
    <row r="234" spans="1:4" ht="14.25" customHeight="1" x14ac:dyDescent="0.3">
      <c r="A234" s="69"/>
      <c r="B234" s="55"/>
      <c r="C234" s="55"/>
      <c r="D234" s="70"/>
    </row>
    <row r="235" spans="1:4" ht="14.25" customHeight="1" x14ac:dyDescent="0.3">
      <c r="A235" s="69"/>
      <c r="B235" s="55"/>
      <c r="C235" s="55"/>
      <c r="D235" s="70"/>
    </row>
    <row r="236" spans="1:4" ht="14.25" customHeight="1" x14ac:dyDescent="0.3">
      <c r="A236" s="69"/>
      <c r="B236" s="55"/>
      <c r="C236" s="55"/>
      <c r="D236" s="70"/>
    </row>
    <row r="237" spans="1:4" ht="14.25" customHeight="1" x14ac:dyDescent="0.3">
      <c r="A237" s="69"/>
      <c r="B237" s="55"/>
      <c r="C237" s="55"/>
      <c r="D237" s="70"/>
    </row>
    <row r="238" spans="1:4" ht="14.25" customHeight="1" x14ac:dyDescent="0.3">
      <c r="A238" s="69"/>
      <c r="B238" s="55"/>
      <c r="C238" s="55"/>
      <c r="D238" s="70"/>
    </row>
    <row r="239" spans="1:4" ht="14.25" customHeight="1" x14ac:dyDescent="0.3">
      <c r="A239" s="69"/>
      <c r="B239" s="55"/>
      <c r="C239" s="55"/>
      <c r="D239" s="70"/>
    </row>
    <row r="240" spans="1:4" ht="14.25" customHeight="1" x14ac:dyDescent="0.3">
      <c r="A240" s="69"/>
      <c r="B240" s="55"/>
      <c r="C240" s="55"/>
      <c r="D240" s="70"/>
    </row>
    <row r="241" spans="1:4" ht="14.25" customHeight="1" x14ac:dyDescent="0.3">
      <c r="A241" s="69"/>
      <c r="B241" s="55"/>
      <c r="C241" s="55"/>
      <c r="D241" s="70"/>
    </row>
    <row r="242" spans="1:4" ht="14.25" customHeight="1" x14ac:dyDescent="0.3">
      <c r="A242" s="69"/>
      <c r="B242" s="55"/>
      <c r="C242" s="55"/>
      <c r="D242" s="70"/>
    </row>
    <row r="243" spans="1:4" ht="14.25" customHeight="1" x14ac:dyDescent="0.3">
      <c r="A243" s="69"/>
      <c r="B243" s="55"/>
      <c r="C243" s="55"/>
      <c r="D243" s="70"/>
    </row>
    <row r="244" spans="1:4" ht="14.25" customHeight="1" x14ac:dyDescent="0.3">
      <c r="A244" s="69"/>
      <c r="B244" s="55"/>
      <c r="C244" s="55"/>
      <c r="D244" s="70"/>
    </row>
    <row r="245" spans="1:4" ht="14.25" customHeight="1" x14ac:dyDescent="0.3">
      <c r="A245" s="69"/>
      <c r="B245" s="55"/>
      <c r="C245" s="55"/>
      <c r="D245" s="70"/>
    </row>
    <row r="246" spans="1:4" ht="14.25" customHeight="1" x14ac:dyDescent="0.3">
      <c r="A246" s="69"/>
      <c r="B246" s="55"/>
      <c r="C246" s="55"/>
      <c r="D246" s="70"/>
    </row>
    <row r="247" spans="1:4" ht="14.25" customHeight="1" x14ac:dyDescent="0.3">
      <c r="A247" s="69"/>
      <c r="B247" s="55"/>
      <c r="C247" s="55"/>
      <c r="D247" s="70"/>
    </row>
    <row r="248" spans="1:4" ht="14.25" customHeight="1" x14ac:dyDescent="0.3">
      <c r="A248" s="69"/>
      <c r="B248" s="55"/>
      <c r="C248" s="55"/>
      <c r="D248" s="70"/>
    </row>
    <row r="249" spans="1:4" ht="14.25" customHeight="1" x14ac:dyDescent="0.3">
      <c r="A249" s="69"/>
      <c r="B249" s="55"/>
      <c r="C249" s="55"/>
      <c r="D249" s="70"/>
    </row>
    <row r="250" spans="1:4" ht="14.25" customHeight="1" x14ac:dyDescent="0.3">
      <c r="A250" s="69"/>
      <c r="B250" s="55"/>
      <c r="C250" s="55"/>
      <c r="D250" s="70"/>
    </row>
    <row r="251" spans="1:4" ht="14.25" customHeight="1" x14ac:dyDescent="0.3">
      <c r="A251" s="69"/>
      <c r="B251" s="55"/>
      <c r="C251" s="55"/>
      <c r="D251" s="70"/>
    </row>
    <row r="252" spans="1:4" ht="14.25" customHeight="1" x14ac:dyDescent="0.3">
      <c r="A252" s="69"/>
      <c r="B252" s="55"/>
      <c r="C252" s="55"/>
      <c r="D252" s="70"/>
    </row>
    <row r="253" spans="1:4" ht="14.25" customHeight="1" x14ac:dyDescent="0.3">
      <c r="A253" s="69"/>
      <c r="B253" s="55"/>
      <c r="C253" s="55"/>
      <c r="D253" s="70"/>
    </row>
    <row r="254" spans="1:4" ht="14.25" customHeight="1" x14ac:dyDescent="0.3">
      <c r="A254" s="69"/>
      <c r="B254" s="55"/>
      <c r="C254" s="55"/>
      <c r="D254" s="70"/>
    </row>
    <row r="255" spans="1:4" ht="14.25" customHeight="1" x14ac:dyDescent="0.3">
      <c r="A255" s="69"/>
      <c r="B255" s="55"/>
      <c r="C255" s="55"/>
      <c r="D255" s="70"/>
    </row>
    <row r="256" spans="1:4" ht="14.25" customHeight="1" x14ac:dyDescent="0.3">
      <c r="A256" s="69"/>
      <c r="B256" s="55"/>
      <c r="C256" s="55"/>
      <c r="D256" s="70"/>
    </row>
    <row r="257" spans="1:4" ht="14.25" customHeight="1" x14ac:dyDescent="0.3">
      <c r="A257" s="69"/>
      <c r="B257" s="55"/>
      <c r="C257" s="55"/>
      <c r="D257" s="70"/>
    </row>
    <row r="258" spans="1:4" ht="14.25" customHeight="1" x14ac:dyDescent="0.3">
      <c r="A258" s="69"/>
      <c r="B258" s="55"/>
      <c r="C258" s="55"/>
      <c r="D258" s="70"/>
    </row>
    <row r="259" spans="1:4" ht="14.25" customHeight="1" x14ac:dyDescent="0.3">
      <c r="A259" s="69"/>
      <c r="B259" s="55"/>
      <c r="C259" s="55"/>
      <c r="D259" s="70"/>
    </row>
    <row r="260" spans="1:4" ht="14.25" customHeight="1" x14ac:dyDescent="0.3">
      <c r="A260" s="69"/>
      <c r="B260" s="55"/>
      <c r="C260" s="55"/>
      <c r="D260" s="70"/>
    </row>
    <row r="261" spans="1:4" ht="14.25" customHeight="1" x14ac:dyDescent="0.3">
      <c r="A261" s="69"/>
      <c r="B261" s="55"/>
      <c r="C261" s="55"/>
      <c r="D261" s="70"/>
    </row>
    <row r="262" spans="1:4" ht="14.25" customHeight="1" x14ac:dyDescent="0.3">
      <c r="A262" s="69"/>
      <c r="B262" s="55"/>
      <c r="C262" s="55"/>
      <c r="D262" s="70"/>
    </row>
    <row r="263" spans="1:4" ht="14.25" customHeight="1" x14ac:dyDescent="0.3">
      <c r="A263" s="69"/>
      <c r="B263" s="55"/>
      <c r="C263" s="55"/>
      <c r="D263" s="70"/>
    </row>
    <row r="264" spans="1:4" ht="14.25" customHeight="1" x14ac:dyDescent="0.3">
      <c r="A264" s="69"/>
      <c r="B264" s="55"/>
      <c r="C264" s="55"/>
      <c r="D264" s="70"/>
    </row>
    <row r="265" spans="1:4" ht="14.25" customHeight="1" x14ac:dyDescent="0.3">
      <c r="A265" s="69"/>
      <c r="B265" s="55"/>
      <c r="C265" s="55"/>
      <c r="D265" s="70"/>
    </row>
    <row r="266" spans="1:4" ht="14.25" customHeight="1" x14ac:dyDescent="0.3">
      <c r="A266" s="69"/>
      <c r="B266" s="55"/>
      <c r="C266" s="55"/>
      <c r="D266" s="70"/>
    </row>
    <row r="267" spans="1:4" ht="14.25" customHeight="1" x14ac:dyDescent="0.3">
      <c r="A267" s="69"/>
      <c r="B267" s="55"/>
      <c r="C267" s="55"/>
      <c r="D267" s="70"/>
    </row>
    <row r="268" spans="1:4" ht="14.25" customHeight="1" x14ac:dyDescent="0.3">
      <c r="A268" s="69"/>
      <c r="B268" s="55"/>
      <c r="C268" s="55"/>
      <c r="D268" s="70"/>
    </row>
    <row r="269" spans="1:4" ht="14.25" customHeight="1" x14ac:dyDescent="0.3">
      <c r="A269" s="69"/>
      <c r="B269" s="55"/>
      <c r="C269" s="55"/>
      <c r="D269" s="70"/>
    </row>
    <row r="270" spans="1:4" ht="14.25" customHeight="1" x14ac:dyDescent="0.3">
      <c r="A270" s="69"/>
      <c r="B270" s="55"/>
      <c r="C270" s="55"/>
      <c r="D270" s="70"/>
    </row>
    <row r="271" spans="1:4" ht="14.25" customHeight="1" x14ac:dyDescent="0.3">
      <c r="A271" s="69"/>
      <c r="B271" s="55"/>
      <c r="C271" s="55"/>
      <c r="D271" s="70"/>
    </row>
    <row r="272" spans="1:4" ht="14.25" customHeight="1" x14ac:dyDescent="0.3">
      <c r="A272" s="69"/>
      <c r="B272" s="55"/>
      <c r="C272" s="55"/>
      <c r="D272" s="70"/>
    </row>
    <row r="273" spans="1:4" ht="14.25" customHeight="1" x14ac:dyDescent="0.3">
      <c r="A273" s="69"/>
      <c r="B273" s="55"/>
      <c r="C273" s="55"/>
      <c r="D273" s="70"/>
    </row>
    <row r="274" spans="1:4" ht="14.25" customHeight="1" x14ac:dyDescent="0.3">
      <c r="A274" s="69"/>
      <c r="B274" s="55"/>
      <c r="C274" s="55"/>
      <c r="D274" s="70"/>
    </row>
    <row r="275" spans="1:4" ht="14.25" customHeight="1" x14ac:dyDescent="0.3">
      <c r="A275" s="69"/>
      <c r="B275" s="55"/>
      <c r="C275" s="55"/>
      <c r="D275" s="70"/>
    </row>
    <row r="276" spans="1:4" ht="14.25" customHeight="1" x14ac:dyDescent="0.3">
      <c r="A276" s="69"/>
      <c r="B276" s="55"/>
      <c r="C276" s="55"/>
      <c r="D276" s="70"/>
    </row>
    <row r="277" spans="1:4" ht="14.25" customHeight="1" x14ac:dyDescent="0.3">
      <c r="A277" s="69"/>
      <c r="B277" s="55"/>
      <c r="C277" s="55"/>
      <c r="D277" s="70"/>
    </row>
    <row r="278" spans="1:4" ht="14.25" customHeight="1" x14ac:dyDescent="0.3">
      <c r="A278" s="69"/>
      <c r="B278" s="55"/>
      <c r="C278" s="55"/>
      <c r="D278" s="70"/>
    </row>
    <row r="279" spans="1:4" ht="14.25" customHeight="1" x14ac:dyDescent="0.3">
      <c r="A279" s="69"/>
      <c r="B279" s="55"/>
      <c r="C279" s="55"/>
      <c r="D279" s="70"/>
    </row>
    <row r="280" spans="1:4" ht="14.25" customHeight="1" x14ac:dyDescent="0.3">
      <c r="A280" s="69"/>
      <c r="B280" s="55"/>
      <c r="C280" s="55"/>
      <c r="D280" s="70"/>
    </row>
    <row r="281" spans="1:4" ht="14.25" customHeight="1" x14ac:dyDescent="0.3">
      <c r="A281" s="69"/>
      <c r="B281" s="55"/>
      <c r="C281" s="55"/>
      <c r="D281" s="70"/>
    </row>
    <row r="282" spans="1:4" ht="14.25" customHeight="1" x14ac:dyDescent="0.3">
      <c r="A282" s="69"/>
      <c r="B282" s="55"/>
      <c r="C282" s="55"/>
      <c r="D282" s="70"/>
    </row>
    <row r="283" spans="1:4" ht="14.25" customHeight="1" x14ac:dyDescent="0.3">
      <c r="A283" s="69"/>
      <c r="B283" s="55"/>
      <c r="C283" s="55"/>
      <c r="D283" s="70"/>
    </row>
    <row r="284" spans="1:4" ht="14.25" customHeight="1" x14ac:dyDescent="0.3">
      <c r="A284" s="69"/>
      <c r="B284" s="55"/>
      <c r="C284" s="55"/>
      <c r="D284" s="70"/>
    </row>
    <row r="285" spans="1:4" ht="14.25" customHeight="1" x14ac:dyDescent="0.3">
      <c r="A285" s="69"/>
      <c r="B285" s="55"/>
      <c r="C285" s="55"/>
      <c r="D285" s="70"/>
    </row>
    <row r="286" spans="1:4" ht="14.25" customHeight="1" x14ac:dyDescent="0.3">
      <c r="A286" s="69"/>
      <c r="B286" s="55"/>
      <c r="C286" s="55"/>
      <c r="D286" s="70"/>
    </row>
    <row r="287" spans="1:4" ht="14.25" customHeight="1" x14ac:dyDescent="0.3">
      <c r="A287" s="69"/>
      <c r="B287" s="55"/>
      <c r="C287" s="55"/>
      <c r="D287" s="70"/>
    </row>
    <row r="288" spans="1:4" ht="14.25" customHeight="1" x14ac:dyDescent="0.3">
      <c r="A288" s="69"/>
      <c r="B288" s="55"/>
      <c r="C288" s="55"/>
      <c r="D288" s="70"/>
    </row>
    <row r="289" spans="1:4" ht="14.25" customHeight="1" x14ac:dyDescent="0.3">
      <c r="A289" s="69"/>
      <c r="B289" s="55"/>
      <c r="C289" s="55"/>
      <c r="D289" s="70"/>
    </row>
    <row r="290" spans="1:4" ht="14.25" customHeight="1" x14ac:dyDescent="0.3">
      <c r="A290" s="69"/>
      <c r="B290" s="55"/>
      <c r="C290" s="55"/>
      <c r="D290" s="70"/>
    </row>
    <row r="291" spans="1:4" ht="14.25" customHeight="1" x14ac:dyDescent="0.3">
      <c r="A291" s="69"/>
      <c r="B291" s="55"/>
      <c r="C291" s="55"/>
      <c r="D291" s="70"/>
    </row>
    <row r="292" spans="1:4" ht="14.25" customHeight="1" x14ac:dyDescent="0.3">
      <c r="A292" s="69"/>
      <c r="B292" s="55"/>
      <c r="C292" s="55"/>
      <c r="D292" s="70"/>
    </row>
    <row r="293" spans="1:4" ht="14.25" customHeight="1" x14ac:dyDescent="0.3">
      <c r="A293" s="69"/>
      <c r="B293" s="55"/>
      <c r="C293" s="55"/>
      <c r="D293" s="70"/>
    </row>
    <row r="294" spans="1:4" ht="14.25" customHeight="1" x14ac:dyDescent="0.3">
      <c r="A294" s="69"/>
      <c r="B294" s="55"/>
      <c r="C294" s="55"/>
      <c r="D294" s="70"/>
    </row>
    <row r="295" spans="1:4" ht="14.25" customHeight="1" x14ac:dyDescent="0.3">
      <c r="A295" s="69"/>
      <c r="B295" s="55"/>
      <c r="C295" s="55"/>
      <c r="D295" s="70"/>
    </row>
    <row r="296" spans="1:4" ht="14.25" customHeight="1" x14ac:dyDescent="0.3">
      <c r="A296" s="69"/>
      <c r="B296" s="55"/>
      <c r="C296" s="55"/>
      <c r="D296" s="70"/>
    </row>
    <row r="297" spans="1:4" ht="14.25" customHeight="1" x14ac:dyDescent="0.3">
      <c r="A297" s="69"/>
      <c r="B297" s="55"/>
      <c r="C297" s="55"/>
      <c r="D297" s="70"/>
    </row>
    <row r="298" spans="1:4" ht="14.25" customHeight="1" x14ac:dyDescent="0.3">
      <c r="A298" s="69"/>
      <c r="B298" s="55"/>
      <c r="C298" s="55"/>
      <c r="D298" s="70"/>
    </row>
    <row r="299" spans="1:4" ht="14.25" customHeight="1" x14ac:dyDescent="0.3">
      <c r="A299" s="69"/>
      <c r="B299" s="55"/>
      <c r="C299" s="55"/>
      <c r="D299" s="70"/>
    </row>
    <row r="300" spans="1:4" ht="14.25" customHeight="1" x14ac:dyDescent="0.3">
      <c r="A300" s="69"/>
      <c r="B300" s="55"/>
      <c r="C300" s="55"/>
      <c r="D300" s="70"/>
    </row>
    <row r="301" spans="1:4" ht="14.25" customHeight="1" x14ac:dyDescent="0.3">
      <c r="A301" s="69"/>
      <c r="B301" s="55"/>
      <c r="C301" s="55"/>
      <c r="D301" s="70"/>
    </row>
    <row r="302" spans="1:4" ht="14.25" customHeight="1" x14ac:dyDescent="0.3">
      <c r="A302" s="69"/>
      <c r="B302" s="55"/>
      <c r="C302" s="55"/>
      <c r="D302" s="70"/>
    </row>
    <row r="303" spans="1:4" ht="14.25" customHeight="1" x14ac:dyDescent="0.3">
      <c r="A303" s="69"/>
      <c r="B303" s="55"/>
      <c r="C303" s="55"/>
      <c r="D303" s="70"/>
    </row>
    <row r="304" spans="1:4" ht="14.25" customHeight="1" x14ac:dyDescent="0.3">
      <c r="A304" s="69"/>
      <c r="B304" s="55"/>
      <c r="C304" s="55"/>
      <c r="D304" s="70"/>
    </row>
    <row r="305" spans="1:4" ht="14.25" customHeight="1" x14ac:dyDescent="0.3">
      <c r="A305" s="69"/>
      <c r="B305" s="55"/>
      <c r="C305" s="55"/>
      <c r="D305" s="70"/>
    </row>
    <row r="306" spans="1:4" ht="14.25" customHeight="1" x14ac:dyDescent="0.3">
      <c r="A306" s="69"/>
      <c r="B306" s="55"/>
      <c r="C306" s="55"/>
      <c r="D306" s="70"/>
    </row>
    <row r="307" spans="1:4" ht="14.25" customHeight="1" x14ac:dyDescent="0.3">
      <c r="A307" s="69"/>
      <c r="B307" s="55"/>
      <c r="C307" s="55"/>
      <c r="D307" s="70"/>
    </row>
    <row r="308" spans="1:4" ht="14.25" customHeight="1" x14ac:dyDescent="0.3">
      <c r="A308" s="69"/>
      <c r="B308" s="55"/>
      <c r="C308" s="55"/>
      <c r="D308" s="70"/>
    </row>
    <row r="309" spans="1:4" ht="14.25" customHeight="1" x14ac:dyDescent="0.3">
      <c r="A309" s="69"/>
      <c r="B309" s="55"/>
      <c r="C309" s="55"/>
      <c r="D309" s="70"/>
    </row>
    <row r="310" spans="1:4" ht="14.25" customHeight="1" x14ac:dyDescent="0.3">
      <c r="A310" s="69"/>
      <c r="B310" s="55"/>
      <c r="C310" s="55"/>
      <c r="D310" s="70"/>
    </row>
    <row r="311" spans="1:4" ht="14.25" customHeight="1" x14ac:dyDescent="0.3">
      <c r="A311" s="69"/>
      <c r="B311" s="55"/>
      <c r="C311" s="55"/>
      <c r="D311" s="70"/>
    </row>
    <row r="312" spans="1:4" ht="14.25" customHeight="1" x14ac:dyDescent="0.3">
      <c r="A312" s="69"/>
      <c r="B312" s="55"/>
      <c r="C312" s="55"/>
      <c r="D312" s="70"/>
    </row>
    <row r="313" spans="1:4" ht="14.25" customHeight="1" x14ac:dyDescent="0.3">
      <c r="A313" s="69"/>
      <c r="B313" s="55"/>
      <c r="C313" s="55"/>
      <c r="D313" s="70"/>
    </row>
    <row r="314" spans="1:4" ht="14.25" customHeight="1" x14ac:dyDescent="0.3">
      <c r="A314" s="69"/>
      <c r="B314" s="55"/>
      <c r="C314" s="55"/>
      <c r="D314" s="70"/>
    </row>
    <row r="315" spans="1:4" ht="14.25" customHeight="1" x14ac:dyDescent="0.3">
      <c r="A315" s="69"/>
      <c r="B315" s="55"/>
      <c r="C315" s="55"/>
      <c r="D315" s="70"/>
    </row>
    <row r="316" spans="1:4" ht="14.25" customHeight="1" x14ac:dyDescent="0.3">
      <c r="A316" s="69"/>
      <c r="B316" s="55"/>
      <c r="C316" s="55"/>
      <c r="D316" s="70"/>
    </row>
    <row r="317" spans="1:4" ht="14.25" customHeight="1" x14ac:dyDescent="0.3">
      <c r="A317" s="69"/>
      <c r="B317" s="55"/>
      <c r="C317" s="55"/>
      <c r="D317" s="70"/>
    </row>
    <row r="318" spans="1:4" ht="14.25" customHeight="1" x14ac:dyDescent="0.3">
      <c r="A318" s="69"/>
      <c r="B318" s="55"/>
      <c r="C318" s="55"/>
      <c r="D318" s="70"/>
    </row>
    <row r="319" spans="1:4" ht="14.25" customHeight="1" x14ac:dyDescent="0.3">
      <c r="A319" s="69"/>
      <c r="B319" s="55"/>
      <c r="C319" s="55"/>
      <c r="D319" s="70"/>
    </row>
    <row r="320" spans="1:4" ht="14.25" customHeight="1" x14ac:dyDescent="0.3">
      <c r="A320" s="69"/>
      <c r="B320" s="55"/>
      <c r="C320" s="55"/>
      <c r="D320" s="70"/>
    </row>
    <row r="321" spans="1:4" ht="14.25" customHeight="1" x14ac:dyDescent="0.3">
      <c r="A321" s="69"/>
      <c r="B321" s="55"/>
      <c r="C321" s="55"/>
      <c r="D321" s="70"/>
    </row>
    <row r="322" spans="1:4" ht="14.25" customHeight="1" x14ac:dyDescent="0.3">
      <c r="A322" s="69"/>
      <c r="B322" s="55"/>
      <c r="C322" s="55"/>
      <c r="D322" s="70"/>
    </row>
    <row r="323" spans="1:4" ht="14.25" customHeight="1" x14ac:dyDescent="0.3">
      <c r="A323" s="69"/>
      <c r="B323" s="55"/>
      <c r="C323" s="55"/>
      <c r="D323" s="70"/>
    </row>
    <row r="324" spans="1:4" ht="14.25" customHeight="1" x14ac:dyDescent="0.3">
      <c r="A324" s="69"/>
      <c r="B324" s="55"/>
      <c r="C324" s="55"/>
      <c r="D324" s="70"/>
    </row>
    <row r="325" spans="1:4" ht="14.25" customHeight="1" x14ac:dyDescent="0.3">
      <c r="A325" s="69"/>
      <c r="B325" s="55"/>
      <c r="C325" s="55"/>
      <c r="D325" s="70"/>
    </row>
    <row r="326" spans="1:4" ht="14.25" customHeight="1" x14ac:dyDescent="0.3">
      <c r="A326" s="69"/>
      <c r="B326" s="55"/>
      <c r="C326" s="55"/>
      <c r="D326" s="70"/>
    </row>
    <row r="327" spans="1:4" ht="14.25" customHeight="1" x14ac:dyDescent="0.3">
      <c r="A327" s="69"/>
      <c r="B327" s="55"/>
      <c r="C327" s="55"/>
      <c r="D327" s="70"/>
    </row>
    <row r="328" spans="1:4" ht="14.25" customHeight="1" x14ac:dyDescent="0.3">
      <c r="A328" s="69"/>
      <c r="B328" s="55"/>
      <c r="C328" s="55"/>
      <c r="D328" s="70"/>
    </row>
    <row r="329" spans="1:4" ht="14.25" customHeight="1" x14ac:dyDescent="0.3">
      <c r="A329" s="69"/>
      <c r="B329" s="55"/>
      <c r="C329" s="55"/>
      <c r="D329" s="70"/>
    </row>
    <row r="330" spans="1:4" ht="14.25" customHeight="1" x14ac:dyDescent="0.3">
      <c r="A330" s="69"/>
      <c r="B330" s="55"/>
      <c r="C330" s="55"/>
      <c r="D330" s="70"/>
    </row>
    <row r="331" spans="1:4" ht="14.25" customHeight="1" x14ac:dyDescent="0.3">
      <c r="A331" s="69"/>
      <c r="B331" s="55"/>
      <c r="C331" s="55"/>
      <c r="D331" s="70"/>
    </row>
    <row r="332" spans="1:4" ht="14.25" customHeight="1" x14ac:dyDescent="0.3">
      <c r="A332" s="69"/>
      <c r="B332" s="55"/>
      <c r="C332" s="55"/>
      <c r="D332" s="70"/>
    </row>
    <row r="333" spans="1:4" ht="14.25" customHeight="1" x14ac:dyDescent="0.3">
      <c r="A333" s="69"/>
      <c r="B333" s="55"/>
      <c r="C333" s="55"/>
      <c r="D333" s="70"/>
    </row>
    <row r="334" spans="1:4" ht="14.25" customHeight="1" x14ac:dyDescent="0.3">
      <c r="A334" s="69"/>
      <c r="B334" s="55"/>
      <c r="C334" s="55"/>
      <c r="D334" s="70"/>
    </row>
    <row r="335" spans="1:4" ht="14.25" customHeight="1" x14ac:dyDescent="0.3">
      <c r="A335" s="69"/>
      <c r="B335" s="55"/>
      <c r="C335" s="55"/>
      <c r="D335" s="70"/>
    </row>
    <row r="336" spans="1:4" ht="14.25" customHeight="1" x14ac:dyDescent="0.3">
      <c r="A336" s="69"/>
      <c r="B336" s="55"/>
      <c r="C336" s="55"/>
      <c r="D336" s="70"/>
    </row>
    <row r="337" spans="1:4" ht="14.25" customHeight="1" x14ac:dyDescent="0.3">
      <c r="A337" s="69"/>
      <c r="B337" s="55"/>
      <c r="C337" s="55"/>
      <c r="D337" s="70"/>
    </row>
    <row r="338" spans="1:4" ht="14.25" customHeight="1" x14ac:dyDescent="0.3">
      <c r="A338" s="69"/>
      <c r="B338" s="55"/>
      <c r="C338" s="55"/>
      <c r="D338" s="70"/>
    </row>
    <row r="339" spans="1:4" ht="14.25" customHeight="1" x14ac:dyDescent="0.3">
      <c r="A339" s="69"/>
      <c r="B339" s="55"/>
      <c r="C339" s="55"/>
      <c r="D339" s="70"/>
    </row>
    <row r="340" spans="1:4" ht="14.25" customHeight="1" x14ac:dyDescent="0.3">
      <c r="A340" s="69"/>
      <c r="B340" s="55"/>
      <c r="C340" s="55"/>
      <c r="D340" s="70"/>
    </row>
    <row r="341" spans="1:4" ht="14.25" customHeight="1" x14ac:dyDescent="0.3">
      <c r="A341" s="69"/>
      <c r="B341" s="55"/>
      <c r="C341" s="55"/>
      <c r="D341" s="70"/>
    </row>
    <row r="342" spans="1:4" ht="14.25" customHeight="1" x14ac:dyDescent="0.3">
      <c r="A342" s="69"/>
      <c r="B342" s="55"/>
      <c r="C342" s="55"/>
      <c r="D342" s="70"/>
    </row>
    <row r="343" spans="1:4" ht="14.25" customHeight="1" x14ac:dyDescent="0.3">
      <c r="A343" s="69"/>
      <c r="B343" s="55"/>
      <c r="C343" s="55"/>
      <c r="D343" s="70"/>
    </row>
    <row r="344" spans="1:4" ht="14.25" customHeight="1" x14ac:dyDescent="0.3">
      <c r="A344" s="69"/>
      <c r="B344" s="55"/>
      <c r="C344" s="55"/>
      <c r="D344" s="70"/>
    </row>
    <row r="345" spans="1:4" ht="14.25" customHeight="1" x14ac:dyDescent="0.3">
      <c r="A345" s="69"/>
      <c r="B345" s="55"/>
      <c r="C345" s="55"/>
      <c r="D345" s="70"/>
    </row>
    <row r="346" spans="1:4" ht="14.25" customHeight="1" x14ac:dyDescent="0.3">
      <c r="A346" s="69"/>
      <c r="B346" s="55"/>
      <c r="C346" s="55"/>
      <c r="D346" s="70"/>
    </row>
    <row r="347" spans="1:4" ht="14.25" customHeight="1" x14ac:dyDescent="0.3">
      <c r="A347" s="69"/>
      <c r="B347" s="55"/>
      <c r="C347" s="55"/>
      <c r="D347" s="70"/>
    </row>
    <row r="348" spans="1:4" ht="14.25" customHeight="1" x14ac:dyDescent="0.3">
      <c r="A348" s="69"/>
      <c r="B348" s="55"/>
      <c r="C348" s="55"/>
      <c r="D348" s="70"/>
    </row>
    <row r="349" spans="1:4" ht="14.25" customHeight="1" x14ac:dyDescent="0.3">
      <c r="A349" s="69"/>
      <c r="B349" s="55"/>
      <c r="C349" s="55"/>
      <c r="D349" s="70"/>
    </row>
    <row r="350" spans="1:4" ht="14.25" customHeight="1" x14ac:dyDescent="0.3">
      <c r="A350" s="69"/>
      <c r="B350" s="55"/>
      <c r="C350" s="55"/>
      <c r="D350" s="70"/>
    </row>
    <row r="351" spans="1:4" ht="14.25" customHeight="1" x14ac:dyDescent="0.3">
      <c r="A351" s="69"/>
      <c r="B351" s="55"/>
      <c r="C351" s="55"/>
      <c r="D351" s="70"/>
    </row>
    <row r="352" spans="1:4" ht="14.25" customHeight="1" x14ac:dyDescent="0.3">
      <c r="A352" s="69"/>
      <c r="B352" s="55"/>
      <c r="C352" s="55"/>
      <c r="D352" s="70"/>
    </row>
    <row r="353" spans="1:4" ht="14.25" customHeight="1" x14ac:dyDescent="0.3">
      <c r="A353" s="69"/>
      <c r="B353" s="55"/>
      <c r="C353" s="55"/>
      <c r="D353" s="70"/>
    </row>
    <row r="354" spans="1:4" ht="14.25" customHeight="1" x14ac:dyDescent="0.3">
      <c r="A354" s="69"/>
      <c r="B354" s="55"/>
      <c r="C354" s="55"/>
      <c r="D354" s="70"/>
    </row>
    <row r="355" spans="1:4" ht="14.25" customHeight="1" x14ac:dyDescent="0.3">
      <c r="A355" s="69"/>
      <c r="B355" s="55"/>
      <c r="C355" s="55"/>
      <c r="D355" s="70"/>
    </row>
    <row r="356" spans="1:4" ht="14.25" customHeight="1" x14ac:dyDescent="0.3">
      <c r="A356" s="69"/>
      <c r="B356" s="55"/>
      <c r="C356" s="55"/>
      <c r="D356" s="70"/>
    </row>
    <row r="357" spans="1:4" ht="14.25" customHeight="1" x14ac:dyDescent="0.3">
      <c r="A357" s="69"/>
      <c r="B357" s="55"/>
      <c r="C357" s="55"/>
      <c r="D357" s="70"/>
    </row>
    <row r="358" spans="1:4" ht="14.25" customHeight="1" x14ac:dyDescent="0.3">
      <c r="A358" s="69"/>
      <c r="B358" s="55"/>
      <c r="C358" s="55"/>
      <c r="D358" s="70"/>
    </row>
    <row r="359" spans="1:4" ht="14.25" customHeight="1" x14ac:dyDescent="0.3">
      <c r="A359" s="69"/>
      <c r="B359" s="55"/>
      <c r="C359" s="55"/>
      <c r="D359" s="70"/>
    </row>
    <row r="360" spans="1:4" ht="14.25" customHeight="1" x14ac:dyDescent="0.3">
      <c r="A360" s="69"/>
      <c r="B360" s="55"/>
      <c r="C360" s="55"/>
      <c r="D360" s="70"/>
    </row>
    <row r="361" spans="1:4" ht="14.25" customHeight="1" x14ac:dyDescent="0.3">
      <c r="A361" s="69"/>
      <c r="B361" s="55"/>
      <c r="C361" s="55"/>
      <c r="D361" s="70"/>
    </row>
    <row r="362" spans="1:4" ht="14.25" customHeight="1" x14ac:dyDescent="0.3">
      <c r="A362" s="69"/>
      <c r="B362" s="55"/>
      <c r="C362" s="55"/>
      <c r="D362" s="70"/>
    </row>
    <row r="363" spans="1:4" ht="14.25" customHeight="1" x14ac:dyDescent="0.3">
      <c r="A363" s="69"/>
      <c r="B363" s="55"/>
      <c r="C363" s="55"/>
      <c r="D363" s="70"/>
    </row>
    <row r="364" spans="1:4" ht="14.25" customHeight="1" x14ac:dyDescent="0.3">
      <c r="A364" s="69"/>
      <c r="B364" s="55"/>
      <c r="C364" s="55"/>
      <c r="D364" s="70"/>
    </row>
    <row r="365" spans="1:4" ht="14.25" customHeight="1" x14ac:dyDescent="0.3">
      <c r="A365" s="69"/>
      <c r="B365" s="55"/>
      <c r="C365" s="55"/>
      <c r="D365" s="70"/>
    </row>
    <row r="366" spans="1:4" ht="14.25" customHeight="1" x14ac:dyDescent="0.3">
      <c r="A366" s="69"/>
      <c r="B366" s="55"/>
      <c r="C366" s="55"/>
      <c r="D366" s="70"/>
    </row>
    <row r="367" spans="1:4" ht="14.25" customHeight="1" x14ac:dyDescent="0.3">
      <c r="A367" s="69"/>
      <c r="B367" s="55"/>
      <c r="C367" s="55"/>
      <c r="D367" s="70"/>
    </row>
    <row r="368" spans="1:4" ht="14.25" customHeight="1" x14ac:dyDescent="0.3">
      <c r="A368" s="69"/>
      <c r="B368" s="55"/>
      <c r="C368" s="55"/>
      <c r="D368" s="70"/>
    </row>
    <row r="369" spans="1:4" ht="14.25" customHeight="1" x14ac:dyDescent="0.3">
      <c r="A369" s="69"/>
      <c r="B369" s="55"/>
      <c r="C369" s="55"/>
      <c r="D369" s="70"/>
    </row>
    <row r="370" spans="1:4" ht="14.25" customHeight="1" x14ac:dyDescent="0.3">
      <c r="A370" s="69"/>
      <c r="B370" s="55"/>
      <c r="C370" s="55"/>
      <c r="D370" s="70"/>
    </row>
    <row r="371" spans="1:4" ht="14.25" customHeight="1" x14ac:dyDescent="0.3">
      <c r="A371" s="69"/>
      <c r="B371" s="55"/>
      <c r="C371" s="55"/>
      <c r="D371" s="70"/>
    </row>
    <row r="372" spans="1:4" ht="14.25" customHeight="1" x14ac:dyDescent="0.3">
      <c r="A372" s="69"/>
      <c r="B372" s="55"/>
      <c r="C372" s="55"/>
      <c r="D372" s="70"/>
    </row>
    <row r="373" spans="1:4" ht="14.25" customHeight="1" x14ac:dyDescent="0.3">
      <c r="A373" s="69"/>
      <c r="B373" s="55"/>
      <c r="C373" s="55"/>
      <c r="D373" s="70"/>
    </row>
    <row r="374" spans="1:4" ht="14.25" customHeight="1" x14ac:dyDescent="0.3">
      <c r="A374" s="69"/>
      <c r="B374" s="55"/>
      <c r="C374" s="55"/>
      <c r="D374" s="70"/>
    </row>
    <row r="375" spans="1:4" ht="14.25" customHeight="1" x14ac:dyDescent="0.3">
      <c r="A375" s="69"/>
      <c r="B375" s="55"/>
      <c r="C375" s="55"/>
      <c r="D375" s="70"/>
    </row>
    <row r="376" spans="1:4" ht="14.25" customHeight="1" x14ac:dyDescent="0.3">
      <c r="A376" s="69"/>
      <c r="B376" s="55"/>
      <c r="C376" s="55"/>
      <c r="D376" s="70"/>
    </row>
    <row r="377" spans="1:4" ht="14.25" customHeight="1" x14ac:dyDescent="0.3">
      <c r="A377" s="69"/>
      <c r="B377" s="55"/>
      <c r="C377" s="55"/>
      <c r="D377" s="70"/>
    </row>
    <row r="378" spans="1:4" ht="14.25" customHeight="1" x14ac:dyDescent="0.3">
      <c r="A378" s="69"/>
      <c r="B378" s="55"/>
      <c r="C378" s="55"/>
      <c r="D378" s="70"/>
    </row>
    <row r="379" spans="1:4" ht="14.25" customHeight="1" x14ac:dyDescent="0.3">
      <c r="A379" s="69"/>
      <c r="B379" s="55"/>
      <c r="C379" s="55"/>
      <c r="D379" s="70"/>
    </row>
    <row r="380" spans="1:4" ht="14.25" customHeight="1" x14ac:dyDescent="0.3">
      <c r="A380" s="69"/>
      <c r="B380" s="55"/>
      <c r="C380" s="55"/>
      <c r="D380" s="70"/>
    </row>
    <row r="381" spans="1:4" ht="14.25" customHeight="1" x14ac:dyDescent="0.3">
      <c r="A381" s="69"/>
      <c r="B381" s="55"/>
      <c r="C381" s="55"/>
      <c r="D381" s="70"/>
    </row>
    <row r="382" spans="1:4" ht="14.25" customHeight="1" x14ac:dyDescent="0.3">
      <c r="A382" s="69"/>
      <c r="B382" s="55"/>
      <c r="C382" s="55"/>
      <c r="D382" s="70"/>
    </row>
    <row r="383" spans="1:4" ht="14.25" customHeight="1" x14ac:dyDescent="0.3">
      <c r="A383" s="69"/>
      <c r="B383" s="55"/>
      <c r="C383" s="55"/>
      <c r="D383" s="70"/>
    </row>
    <row r="384" spans="1:4" ht="14.25" customHeight="1" x14ac:dyDescent="0.3">
      <c r="A384" s="69"/>
      <c r="B384" s="55"/>
      <c r="C384" s="55"/>
      <c r="D384" s="70"/>
    </row>
    <row r="385" spans="1:4" ht="14.25" customHeight="1" x14ac:dyDescent="0.3">
      <c r="A385" s="69"/>
      <c r="B385" s="55"/>
      <c r="C385" s="55"/>
      <c r="D385" s="70"/>
    </row>
    <row r="386" spans="1:4" ht="14.25" customHeight="1" x14ac:dyDescent="0.3">
      <c r="A386" s="69"/>
      <c r="B386" s="55"/>
      <c r="C386" s="55"/>
      <c r="D386" s="70"/>
    </row>
    <row r="387" spans="1:4" ht="14.25" customHeight="1" x14ac:dyDescent="0.3">
      <c r="A387" s="69"/>
      <c r="B387" s="55"/>
      <c r="C387" s="55"/>
      <c r="D387" s="70"/>
    </row>
    <row r="388" spans="1:4" ht="14.25" customHeight="1" x14ac:dyDescent="0.3">
      <c r="A388" s="69"/>
      <c r="B388" s="55"/>
      <c r="C388" s="55"/>
      <c r="D388" s="70"/>
    </row>
    <row r="389" spans="1:4" ht="14.25" customHeight="1" x14ac:dyDescent="0.3">
      <c r="A389" s="69"/>
      <c r="B389" s="55"/>
      <c r="C389" s="55"/>
      <c r="D389" s="70"/>
    </row>
    <row r="390" spans="1:4" ht="14.25" customHeight="1" x14ac:dyDescent="0.3">
      <c r="A390" s="69"/>
      <c r="B390" s="55"/>
      <c r="C390" s="55"/>
      <c r="D390" s="70"/>
    </row>
    <row r="391" spans="1:4" ht="14.25" customHeight="1" x14ac:dyDescent="0.3">
      <c r="A391" s="69"/>
      <c r="B391" s="55"/>
      <c r="C391" s="55"/>
      <c r="D391" s="70"/>
    </row>
    <row r="392" spans="1:4" ht="14.25" customHeight="1" x14ac:dyDescent="0.3">
      <c r="A392" s="69"/>
      <c r="B392" s="55"/>
      <c r="C392" s="55"/>
      <c r="D392" s="70"/>
    </row>
    <row r="393" spans="1:4" ht="14.25" customHeight="1" x14ac:dyDescent="0.3">
      <c r="A393" s="69"/>
      <c r="B393" s="55"/>
      <c r="C393" s="55"/>
      <c r="D393" s="70"/>
    </row>
    <row r="394" spans="1:4" ht="14.25" customHeight="1" x14ac:dyDescent="0.3">
      <c r="A394" s="69"/>
      <c r="B394" s="55"/>
      <c r="C394" s="55"/>
      <c r="D394" s="70"/>
    </row>
    <row r="395" spans="1:4" ht="14.25" customHeight="1" x14ac:dyDescent="0.3">
      <c r="A395" s="69"/>
      <c r="B395" s="55"/>
      <c r="C395" s="55"/>
      <c r="D395" s="70"/>
    </row>
    <row r="396" spans="1:4" ht="14.25" customHeight="1" x14ac:dyDescent="0.3">
      <c r="A396" s="69"/>
      <c r="B396" s="55"/>
      <c r="C396" s="55"/>
      <c r="D396" s="70"/>
    </row>
    <row r="397" spans="1:4" ht="14.25" customHeight="1" x14ac:dyDescent="0.3">
      <c r="A397" s="69"/>
      <c r="B397" s="55"/>
      <c r="C397" s="55"/>
      <c r="D397" s="70"/>
    </row>
    <row r="398" spans="1:4" ht="14.25" customHeight="1" x14ac:dyDescent="0.3">
      <c r="A398" s="69"/>
      <c r="B398" s="55"/>
      <c r="C398" s="55"/>
      <c r="D398" s="70"/>
    </row>
    <row r="399" spans="1:4" ht="14.25" customHeight="1" x14ac:dyDescent="0.3">
      <c r="A399" s="69"/>
      <c r="B399" s="55"/>
      <c r="C399" s="55"/>
      <c r="D399" s="70"/>
    </row>
    <row r="400" spans="1:4" ht="14.25" customHeight="1" x14ac:dyDescent="0.3">
      <c r="A400" s="69"/>
      <c r="B400" s="55"/>
      <c r="C400" s="55"/>
      <c r="D400" s="70"/>
    </row>
    <row r="401" spans="1:4" ht="14.25" customHeight="1" x14ac:dyDescent="0.3">
      <c r="A401" s="69"/>
      <c r="B401" s="55"/>
      <c r="C401" s="55"/>
      <c r="D401" s="70"/>
    </row>
    <row r="402" spans="1:4" ht="14.25" customHeight="1" x14ac:dyDescent="0.3">
      <c r="A402" s="69"/>
      <c r="B402" s="55"/>
      <c r="C402" s="55"/>
      <c r="D402" s="70"/>
    </row>
    <row r="403" spans="1:4" ht="14.25" customHeight="1" x14ac:dyDescent="0.3">
      <c r="A403" s="69"/>
      <c r="B403" s="55"/>
      <c r="C403" s="55"/>
      <c r="D403" s="70"/>
    </row>
    <row r="404" spans="1:4" ht="14.25" customHeight="1" x14ac:dyDescent="0.3">
      <c r="A404" s="69"/>
      <c r="B404" s="55"/>
      <c r="C404" s="55"/>
      <c r="D404" s="70"/>
    </row>
    <row r="405" spans="1:4" ht="14.25" customHeight="1" x14ac:dyDescent="0.3">
      <c r="A405" s="69"/>
      <c r="B405" s="55"/>
      <c r="C405" s="55"/>
      <c r="D405" s="70"/>
    </row>
    <row r="406" spans="1:4" ht="14.25" customHeight="1" x14ac:dyDescent="0.3">
      <c r="A406" s="69"/>
      <c r="B406" s="55"/>
      <c r="C406" s="55"/>
      <c r="D406" s="70"/>
    </row>
    <row r="407" spans="1:4" ht="14.25" customHeight="1" x14ac:dyDescent="0.3">
      <c r="A407" s="69"/>
      <c r="B407" s="55"/>
      <c r="C407" s="55"/>
      <c r="D407" s="70"/>
    </row>
    <row r="408" spans="1:4" ht="14.25" customHeight="1" x14ac:dyDescent="0.3">
      <c r="A408" s="69"/>
      <c r="B408" s="55"/>
      <c r="C408" s="55"/>
      <c r="D408" s="70"/>
    </row>
    <row r="409" spans="1:4" ht="14.25" customHeight="1" x14ac:dyDescent="0.3">
      <c r="A409" s="69"/>
      <c r="B409" s="55"/>
      <c r="C409" s="55"/>
      <c r="D409" s="70"/>
    </row>
    <row r="410" spans="1:4" ht="14.25" customHeight="1" x14ac:dyDescent="0.3">
      <c r="A410" s="69"/>
      <c r="B410" s="55"/>
      <c r="C410" s="55"/>
      <c r="D410" s="70"/>
    </row>
    <row r="411" spans="1:4" ht="14.25" customHeight="1" x14ac:dyDescent="0.3">
      <c r="A411" s="69"/>
      <c r="B411" s="55"/>
      <c r="C411" s="55"/>
      <c r="D411" s="70"/>
    </row>
    <row r="412" spans="1:4" ht="14.25" customHeight="1" x14ac:dyDescent="0.3">
      <c r="A412" s="69"/>
      <c r="B412" s="55"/>
      <c r="C412" s="55"/>
      <c r="D412" s="70"/>
    </row>
    <row r="413" spans="1:4" ht="14.25" customHeight="1" x14ac:dyDescent="0.3">
      <c r="A413" s="69"/>
      <c r="B413" s="55"/>
      <c r="C413" s="55"/>
      <c r="D413" s="70"/>
    </row>
    <row r="414" spans="1:4" ht="14.25" customHeight="1" x14ac:dyDescent="0.3">
      <c r="A414" s="69"/>
      <c r="B414" s="55"/>
      <c r="C414" s="55"/>
      <c r="D414" s="70"/>
    </row>
    <row r="415" spans="1:4" ht="14.25" customHeight="1" x14ac:dyDescent="0.3">
      <c r="A415" s="69"/>
      <c r="B415" s="55"/>
      <c r="C415" s="55"/>
      <c r="D415" s="70"/>
    </row>
    <row r="416" spans="1:4" ht="14.25" customHeight="1" x14ac:dyDescent="0.3">
      <c r="A416" s="69"/>
      <c r="B416" s="55"/>
      <c r="C416" s="55"/>
      <c r="D416" s="70"/>
    </row>
    <row r="417" spans="1:4" ht="14.25" customHeight="1" x14ac:dyDescent="0.3">
      <c r="A417" s="69"/>
      <c r="B417" s="55"/>
      <c r="C417" s="55"/>
      <c r="D417" s="70"/>
    </row>
    <row r="418" spans="1:4" ht="14.25" customHeight="1" x14ac:dyDescent="0.3">
      <c r="A418" s="69"/>
      <c r="B418" s="55"/>
      <c r="C418" s="55"/>
      <c r="D418" s="70"/>
    </row>
    <row r="419" spans="1:4" ht="14.25" customHeight="1" x14ac:dyDescent="0.3">
      <c r="A419" s="69"/>
      <c r="B419" s="55"/>
      <c r="C419" s="55"/>
      <c r="D419" s="70"/>
    </row>
    <row r="420" spans="1:4" ht="14.25" customHeight="1" x14ac:dyDescent="0.3">
      <c r="A420" s="69"/>
      <c r="B420" s="55"/>
      <c r="C420" s="55"/>
      <c r="D420" s="70"/>
    </row>
    <row r="421" spans="1:4" ht="14.25" customHeight="1" x14ac:dyDescent="0.3">
      <c r="A421" s="69"/>
      <c r="B421" s="55"/>
      <c r="C421" s="55"/>
      <c r="D421" s="70"/>
    </row>
    <row r="422" spans="1:4" ht="14.25" customHeight="1" x14ac:dyDescent="0.3">
      <c r="A422" s="69"/>
      <c r="B422" s="55"/>
      <c r="C422" s="55"/>
      <c r="D422" s="70"/>
    </row>
    <row r="423" spans="1:4" ht="14.25" customHeight="1" x14ac:dyDescent="0.3">
      <c r="A423" s="69"/>
      <c r="B423" s="55"/>
      <c r="C423" s="55"/>
      <c r="D423" s="70"/>
    </row>
    <row r="424" spans="1:4" ht="14.25" customHeight="1" x14ac:dyDescent="0.3">
      <c r="A424" s="69"/>
      <c r="B424" s="55"/>
      <c r="C424" s="55"/>
      <c r="D424" s="70"/>
    </row>
    <row r="425" spans="1:4" ht="14.25" customHeight="1" x14ac:dyDescent="0.3">
      <c r="A425" s="69"/>
      <c r="B425" s="55"/>
      <c r="C425" s="55"/>
      <c r="D425" s="70"/>
    </row>
    <row r="426" spans="1:4" ht="14.25" customHeight="1" x14ac:dyDescent="0.3">
      <c r="A426" s="69"/>
      <c r="B426" s="55"/>
      <c r="C426" s="55"/>
      <c r="D426" s="70"/>
    </row>
    <row r="427" spans="1:4" ht="14.25" customHeight="1" x14ac:dyDescent="0.3">
      <c r="A427" s="69"/>
      <c r="B427" s="55"/>
      <c r="C427" s="55"/>
      <c r="D427" s="70"/>
    </row>
    <row r="428" spans="1:4" ht="14.25" customHeight="1" x14ac:dyDescent="0.3">
      <c r="A428" s="69"/>
      <c r="B428" s="55"/>
      <c r="C428" s="55"/>
      <c r="D428" s="70"/>
    </row>
    <row r="429" spans="1:4" ht="14.25" customHeight="1" x14ac:dyDescent="0.3">
      <c r="A429" s="69"/>
      <c r="B429" s="55"/>
      <c r="C429" s="55"/>
      <c r="D429" s="70"/>
    </row>
    <row r="430" spans="1:4" ht="14.25" customHeight="1" x14ac:dyDescent="0.3">
      <c r="A430" s="69"/>
      <c r="B430" s="55"/>
      <c r="C430" s="55"/>
      <c r="D430" s="70"/>
    </row>
    <row r="431" spans="1:4" ht="14.25" customHeight="1" x14ac:dyDescent="0.3">
      <c r="A431" s="69"/>
      <c r="B431" s="55"/>
      <c r="C431" s="55"/>
      <c r="D431" s="70"/>
    </row>
    <row r="432" spans="1:4" ht="14.25" customHeight="1" x14ac:dyDescent="0.3">
      <c r="A432" s="69"/>
      <c r="B432" s="55"/>
      <c r="C432" s="55"/>
      <c r="D432" s="70"/>
    </row>
    <row r="433" spans="1:4" ht="14.25" customHeight="1" x14ac:dyDescent="0.3">
      <c r="A433" s="69"/>
      <c r="B433" s="55"/>
      <c r="C433" s="55"/>
      <c r="D433" s="70"/>
    </row>
    <row r="434" spans="1:4" ht="14.25" customHeight="1" x14ac:dyDescent="0.3">
      <c r="A434" s="69"/>
      <c r="B434" s="55"/>
      <c r="C434" s="55"/>
      <c r="D434" s="70"/>
    </row>
    <row r="435" spans="1:4" ht="14.25" customHeight="1" x14ac:dyDescent="0.3">
      <c r="A435" s="69"/>
      <c r="B435" s="55"/>
      <c r="C435" s="55"/>
      <c r="D435" s="70"/>
    </row>
    <row r="436" spans="1:4" ht="14.25" customHeight="1" x14ac:dyDescent="0.3">
      <c r="A436" s="69"/>
      <c r="B436" s="55"/>
      <c r="C436" s="55"/>
      <c r="D436" s="70"/>
    </row>
    <row r="437" spans="1:4" ht="14.25" customHeight="1" x14ac:dyDescent="0.3">
      <c r="A437" s="69"/>
      <c r="B437" s="55"/>
      <c r="C437" s="55"/>
      <c r="D437" s="70"/>
    </row>
    <row r="438" spans="1:4" ht="14.25" customHeight="1" x14ac:dyDescent="0.3">
      <c r="A438" s="69"/>
      <c r="B438" s="55"/>
      <c r="C438" s="55"/>
      <c r="D438" s="70"/>
    </row>
    <row r="439" spans="1:4" ht="14.25" customHeight="1" x14ac:dyDescent="0.3">
      <c r="A439" s="69"/>
      <c r="B439" s="55"/>
      <c r="C439" s="55"/>
      <c r="D439" s="70"/>
    </row>
    <row r="440" spans="1:4" ht="14.25" customHeight="1" x14ac:dyDescent="0.3">
      <c r="A440" s="69"/>
      <c r="B440" s="55"/>
      <c r="C440" s="55"/>
      <c r="D440" s="70"/>
    </row>
    <row r="441" spans="1:4" ht="14.25" customHeight="1" x14ac:dyDescent="0.3">
      <c r="A441" s="69"/>
      <c r="B441" s="55"/>
      <c r="C441" s="55"/>
      <c r="D441" s="70"/>
    </row>
    <row r="442" spans="1:4" ht="14.25" customHeight="1" x14ac:dyDescent="0.3">
      <c r="A442" s="69"/>
      <c r="B442" s="55"/>
      <c r="C442" s="55"/>
      <c r="D442" s="70"/>
    </row>
    <row r="443" spans="1:4" ht="14.25" customHeight="1" x14ac:dyDescent="0.3">
      <c r="A443" s="69"/>
      <c r="B443" s="55"/>
      <c r="C443" s="55"/>
      <c r="D443" s="70"/>
    </row>
    <row r="444" spans="1:4" ht="14.25" customHeight="1" x14ac:dyDescent="0.3">
      <c r="A444" s="69"/>
      <c r="B444" s="55"/>
      <c r="C444" s="55"/>
      <c r="D444" s="70"/>
    </row>
    <row r="445" spans="1:4" ht="14.25" customHeight="1" x14ac:dyDescent="0.3">
      <c r="A445" s="69"/>
      <c r="B445" s="55"/>
      <c r="C445" s="55"/>
      <c r="D445" s="70"/>
    </row>
    <row r="446" spans="1:4" ht="14.25" customHeight="1" x14ac:dyDescent="0.3">
      <c r="A446" s="69"/>
      <c r="B446" s="55"/>
      <c r="C446" s="55"/>
      <c r="D446" s="70"/>
    </row>
    <row r="447" spans="1:4" ht="14.25" customHeight="1" x14ac:dyDescent="0.3">
      <c r="A447" s="69"/>
      <c r="B447" s="55"/>
      <c r="C447" s="55"/>
      <c r="D447" s="70"/>
    </row>
    <row r="448" spans="1:4" ht="14.25" customHeight="1" x14ac:dyDescent="0.3">
      <c r="A448" s="69"/>
      <c r="B448" s="55"/>
      <c r="C448" s="55"/>
      <c r="D448" s="70"/>
    </row>
    <row r="449" spans="1:4" ht="14.25" customHeight="1" x14ac:dyDescent="0.3">
      <c r="A449" s="69"/>
      <c r="B449" s="55"/>
      <c r="C449" s="55"/>
      <c r="D449" s="70"/>
    </row>
    <row r="450" spans="1:4" ht="14.25" customHeight="1" x14ac:dyDescent="0.3">
      <c r="A450" s="69"/>
      <c r="B450" s="55"/>
      <c r="C450" s="55"/>
      <c r="D450" s="70"/>
    </row>
    <row r="451" spans="1:4" ht="14.25" customHeight="1" x14ac:dyDescent="0.3">
      <c r="A451" s="69"/>
      <c r="B451" s="55"/>
      <c r="C451" s="55"/>
      <c r="D451" s="70"/>
    </row>
    <row r="452" spans="1:4" ht="14.25" customHeight="1" x14ac:dyDescent="0.3">
      <c r="A452" s="69"/>
      <c r="B452" s="55"/>
      <c r="C452" s="55"/>
      <c r="D452" s="70"/>
    </row>
    <row r="453" spans="1:4" ht="14.25" customHeight="1" x14ac:dyDescent="0.3">
      <c r="A453" s="69"/>
      <c r="B453" s="55"/>
      <c r="C453" s="55"/>
      <c r="D453" s="70"/>
    </row>
    <row r="454" spans="1:4" ht="14.25" customHeight="1" x14ac:dyDescent="0.3">
      <c r="A454" s="69"/>
      <c r="B454" s="55"/>
      <c r="C454" s="55"/>
      <c r="D454" s="70"/>
    </row>
    <row r="455" spans="1:4" ht="14.25" customHeight="1" x14ac:dyDescent="0.3">
      <c r="A455" s="69"/>
      <c r="B455" s="55"/>
      <c r="C455" s="55"/>
      <c r="D455" s="70"/>
    </row>
    <row r="456" spans="1:4" ht="14.25" customHeight="1" x14ac:dyDescent="0.3">
      <c r="A456" s="69"/>
      <c r="B456" s="55"/>
      <c r="C456" s="55"/>
      <c r="D456" s="70"/>
    </row>
    <row r="457" spans="1:4" ht="14.25" customHeight="1" x14ac:dyDescent="0.3">
      <c r="A457" s="69"/>
      <c r="B457" s="55"/>
      <c r="C457" s="55"/>
      <c r="D457" s="70"/>
    </row>
    <row r="458" spans="1:4" ht="14.25" customHeight="1" x14ac:dyDescent="0.3">
      <c r="A458" s="69"/>
      <c r="B458" s="55"/>
      <c r="C458" s="55"/>
      <c r="D458" s="70"/>
    </row>
    <row r="459" spans="1:4" ht="14.25" customHeight="1" x14ac:dyDescent="0.3">
      <c r="A459" s="69"/>
      <c r="B459" s="55"/>
      <c r="C459" s="55"/>
      <c r="D459" s="70"/>
    </row>
    <row r="460" spans="1:4" ht="14.25" customHeight="1" x14ac:dyDescent="0.3">
      <c r="A460" s="69"/>
      <c r="B460" s="55"/>
      <c r="C460" s="55"/>
      <c r="D460" s="70"/>
    </row>
    <row r="461" spans="1:4" ht="14.25" customHeight="1" x14ac:dyDescent="0.3">
      <c r="A461" s="69"/>
      <c r="B461" s="55"/>
      <c r="C461" s="55"/>
      <c r="D461" s="70"/>
    </row>
    <row r="462" spans="1:4" ht="14.25" customHeight="1" x14ac:dyDescent="0.3">
      <c r="A462" s="69"/>
      <c r="B462" s="55"/>
      <c r="C462" s="55"/>
      <c r="D462" s="70"/>
    </row>
    <row r="463" spans="1:4" ht="14.25" customHeight="1" x14ac:dyDescent="0.3">
      <c r="A463" s="69"/>
      <c r="B463" s="55"/>
      <c r="C463" s="55"/>
      <c r="D463" s="70"/>
    </row>
    <row r="464" spans="1:4" ht="14.25" customHeight="1" x14ac:dyDescent="0.3">
      <c r="A464" s="69"/>
      <c r="B464" s="55"/>
      <c r="C464" s="55"/>
      <c r="D464" s="70"/>
    </row>
    <row r="465" spans="1:4" ht="14.25" customHeight="1" x14ac:dyDescent="0.3">
      <c r="A465" s="69"/>
      <c r="B465" s="55"/>
      <c r="C465" s="55"/>
      <c r="D465" s="70"/>
    </row>
    <row r="466" spans="1:4" ht="14.25" customHeight="1" x14ac:dyDescent="0.3">
      <c r="A466" s="69"/>
      <c r="B466" s="55"/>
      <c r="C466" s="55"/>
      <c r="D466" s="70"/>
    </row>
    <row r="467" spans="1:4" ht="14.25" customHeight="1" x14ac:dyDescent="0.3">
      <c r="A467" s="69"/>
      <c r="B467" s="55"/>
      <c r="C467" s="55"/>
      <c r="D467" s="70"/>
    </row>
    <row r="468" spans="1:4" ht="14.25" customHeight="1" x14ac:dyDescent="0.3">
      <c r="A468" s="69"/>
      <c r="B468" s="55"/>
      <c r="C468" s="55"/>
      <c r="D468" s="70"/>
    </row>
    <row r="469" spans="1:4" ht="14.25" customHeight="1" x14ac:dyDescent="0.3">
      <c r="A469" s="69"/>
      <c r="B469" s="55"/>
      <c r="C469" s="55"/>
      <c r="D469" s="70"/>
    </row>
    <row r="470" spans="1:4" ht="14.25" customHeight="1" x14ac:dyDescent="0.3">
      <c r="A470" s="69"/>
      <c r="B470" s="55"/>
      <c r="C470" s="55"/>
      <c r="D470" s="70"/>
    </row>
    <row r="471" spans="1:4" ht="14.25" customHeight="1" x14ac:dyDescent="0.3">
      <c r="A471" s="69"/>
      <c r="B471" s="55"/>
      <c r="C471" s="55"/>
      <c r="D471" s="70"/>
    </row>
    <row r="472" spans="1:4" ht="14.25" customHeight="1" x14ac:dyDescent="0.3">
      <c r="A472" s="69"/>
      <c r="B472" s="55"/>
      <c r="C472" s="55"/>
      <c r="D472" s="70"/>
    </row>
    <row r="473" spans="1:4" ht="14.25" customHeight="1" x14ac:dyDescent="0.3">
      <c r="A473" s="69"/>
      <c r="B473" s="55"/>
      <c r="C473" s="55"/>
      <c r="D473" s="70"/>
    </row>
    <row r="474" spans="1:4" ht="14.25" customHeight="1" x14ac:dyDescent="0.3">
      <c r="A474" s="69"/>
      <c r="B474" s="55"/>
      <c r="C474" s="55"/>
      <c r="D474" s="70"/>
    </row>
    <row r="475" spans="1:4" ht="14.25" customHeight="1" x14ac:dyDescent="0.3">
      <c r="A475" s="69"/>
      <c r="B475" s="55"/>
      <c r="C475" s="55"/>
      <c r="D475" s="70"/>
    </row>
    <row r="476" spans="1:4" ht="14.25" customHeight="1" x14ac:dyDescent="0.3">
      <c r="A476" s="69"/>
      <c r="B476" s="55"/>
      <c r="C476" s="55"/>
      <c r="D476" s="70"/>
    </row>
    <row r="477" spans="1:4" ht="14.25" customHeight="1" x14ac:dyDescent="0.3">
      <c r="A477" s="69"/>
      <c r="B477" s="55"/>
      <c r="C477" s="55"/>
      <c r="D477" s="70"/>
    </row>
    <row r="478" spans="1:4" ht="14.25" customHeight="1" x14ac:dyDescent="0.3">
      <c r="A478" s="69"/>
      <c r="B478" s="55"/>
      <c r="C478" s="55"/>
      <c r="D478" s="70"/>
    </row>
    <row r="479" spans="1:4" ht="14.25" customHeight="1" x14ac:dyDescent="0.3">
      <c r="A479" s="69"/>
      <c r="B479" s="55"/>
      <c r="C479" s="55"/>
      <c r="D479" s="70"/>
    </row>
    <row r="480" spans="1:4" ht="14.25" customHeight="1" x14ac:dyDescent="0.3">
      <c r="A480" s="69"/>
      <c r="B480" s="55"/>
      <c r="C480" s="55"/>
      <c r="D480" s="70"/>
    </row>
    <row r="481" spans="1:4" ht="14.25" customHeight="1" x14ac:dyDescent="0.3">
      <c r="A481" s="69"/>
      <c r="B481" s="55"/>
      <c r="C481" s="55"/>
      <c r="D481" s="70"/>
    </row>
    <row r="482" spans="1:4" ht="14.25" customHeight="1" x14ac:dyDescent="0.3">
      <c r="A482" s="69"/>
      <c r="B482" s="55"/>
      <c r="C482" s="55"/>
      <c r="D482" s="70"/>
    </row>
    <row r="483" spans="1:4" ht="14.25" customHeight="1" x14ac:dyDescent="0.3">
      <c r="A483" s="69"/>
      <c r="B483" s="55"/>
      <c r="C483" s="55"/>
      <c r="D483" s="70"/>
    </row>
    <row r="484" spans="1:4" ht="14.25" customHeight="1" x14ac:dyDescent="0.3">
      <c r="A484" s="69"/>
      <c r="B484" s="55"/>
      <c r="C484" s="55"/>
      <c r="D484" s="70"/>
    </row>
    <row r="485" spans="1:4" ht="14.25" customHeight="1" x14ac:dyDescent="0.3">
      <c r="A485" s="69"/>
      <c r="B485" s="55"/>
      <c r="C485" s="55"/>
      <c r="D485" s="70"/>
    </row>
    <row r="486" spans="1:4" ht="14.25" customHeight="1" x14ac:dyDescent="0.3">
      <c r="A486" s="69"/>
      <c r="B486" s="55"/>
      <c r="C486" s="55"/>
      <c r="D486" s="70"/>
    </row>
    <row r="487" spans="1:4" ht="14.25" customHeight="1" x14ac:dyDescent="0.3">
      <c r="A487" s="69"/>
      <c r="B487" s="55"/>
      <c r="C487" s="55"/>
      <c r="D487" s="70"/>
    </row>
    <row r="488" spans="1:4" ht="14.25" customHeight="1" x14ac:dyDescent="0.3">
      <c r="A488" s="69"/>
      <c r="B488" s="55"/>
      <c r="C488" s="55"/>
      <c r="D488" s="70"/>
    </row>
    <row r="489" spans="1:4" ht="14.25" customHeight="1" x14ac:dyDescent="0.3">
      <c r="A489" s="69"/>
      <c r="B489" s="55"/>
      <c r="C489" s="55"/>
      <c r="D489" s="70"/>
    </row>
    <row r="490" spans="1:4" ht="14.25" customHeight="1" x14ac:dyDescent="0.3">
      <c r="A490" s="69"/>
      <c r="B490" s="55"/>
      <c r="C490" s="55"/>
      <c r="D490" s="70"/>
    </row>
    <row r="491" spans="1:4" ht="14.25" customHeight="1" x14ac:dyDescent="0.3">
      <c r="A491" s="69"/>
      <c r="B491" s="55"/>
      <c r="C491" s="55"/>
      <c r="D491" s="70"/>
    </row>
    <row r="492" spans="1:4" ht="14.25" customHeight="1" x14ac:dyDescent="0.3">
      <c r="A492" s="69"/>
      <c r="B492" s="55"/>
      <c r="C492" s="55"/>
      <c r="D492" s="70"/>
    </row>
    <row r="493" spans="1:4" ht="14.25" customHeight="1" x14ac:dyDescent="0.3">
      <c r="A493" s="69"/>
      <c r="B493" s="55"/>
      <c r="C493" s="55"/>
      <c r="D493" s="70"/>
    </row>
    <row r="494" spans="1:4" ht="14.25" customHeight="1" x14ac:dyDescent="0.3">
      <c r="A494" s="69"/>
      <c r="B494" s="55"/>
      <c r="C494" s="55"/>
      <c r="D494" s="70"/>
    </row>
    <row r="495" spans="1:4" ht="14.25" customHeight="1" x14ac:dyDescent="0.3">
      <c r="A495" s="69"/>
      <c r="B495" s="55"/>
      <c r="C495" s="55"/>
      <c r="D495" s="70"/>
    </row>
    <row r="496" spans="1:4" ht="14.25" customHeight="1" x14ac:dyDescent="0.3">
      <c r="A496" s="69"/>
      <c r="B496" s="55"/>
      <c r="C496" s="55"/>
      <c r="D496" s="70"/>
    </row>
    <row r="497" spans="1:4" ht="14.25" customHeight="1" x14ac:dyDescent="0.3">
      <c r="A497" s="69"/>
      <c r="B497" s="55"/>
      <c r="C497" s="55"/>
      <c r="D497" s="70"/>
    </row>
    <row r="498" spans="1:4" ht="14.25" customHeight="1" x14ac:dyDescent="0.3">
      <c r="A498" s="69"/>
      <c r="B498" s="55"/>
      <c r="C498" s="55"/>
      <c r="D498" s="70"/>
    </row>
    <row r="499" spans="1:4" ht="14.25" customHeight="1" x14ac:dyDescent="0.3">
      <c r="A499" s="69"/>
      <c r="B499" s="55"/>
      <c r="C499" s="55"/>
      <c r="D499" s="70"/>
    </row>
    <row r="500" spans="1:4" ht="14.25" customHeight="1" x14ac:dyDescent="0.3">
      <c r="A500" s="69"/>
      <c r="B500" s="55"/>
      <c r="C500" s="55"/>
      <c r="D500" s="70"/>
    </row>
    <row r="501" spans="1:4" ht="14.25" customHeight="1" x14ac:dyDescent="0.3">
      <c r="A501" s="69"/>
      <c r="B501" s="55"/>
      <c r="C501" s="55"/>
      <c r="D501" s="70"/>
    </row>
    <row r="502" spans="1:4" ht="14.25" customHeight="1" x14ac:dyDescent="0.3">
      <c r="A502" s="69"/>
      <c r="B502" s="55"/>
      <c r="C502" s="55"/>
      <c r="D502" s="70"/>
    </row>
    <row r="503" spans="1:4" ht="14.25" customHeight="1" x14ac:dyDescent="0.3">
      <c r="A503" s="69"/>
      <c r="B503" s="55"/>
      <c r="C503" s="55"/>
      <c r="D503" s="70"/>
    </row>
    <row r="504" spans="1:4" ht="14.25" customHeight="1" x14ac:dyDescent="0.3">
      <c r="A504" s="69"/>
      <c r="B504" s="55"/>
      <c r="C504" s="55"/>
      <c r="D504" s="70"/>
    </row>
    <row r="505" spans="1:4" ht="14.25" customHeight="1" x14ac:dyDescent="0.3">
      <c r="A505" s="69"/>
      <c r="B505" s="55"/>
      <c r="C505" s="55"/>
      <c r="D505" s="70"/>
    </row>
    <row r="506" spans="1:4" ht="14.25" customHeight="1" x14ac:dyDescent="0.3">
      <c r="A506" s="69"/>
      <c r="B506" s="55"/>
      <c r="C506" s="55"/>
      <c r="D506" s="70"/>
    </row>
    <row r="507" spans="1:4" ht="14.25" customHeight="1" x14ac:dyDescent="0.3">
      <c r="A507" s="69"/>
      <c r="B507" s="55"/>
      <c r="C507" s="55"/>
      <c r="D507" s="70"/>
    </row>
    <row r="508" spans="1:4" ht="14.25" customHeight="1" x14ac:dyDescent="0.3">
      <c r="A508" s="69"/>
      <c r="B508" s="55"/>
      <c r="C508" s="55"/>
      <c r="D508" s="70"/>
    </row>
    <row r="509" spans="1:4" ht="14.25" customHeight="1" x14ac:dyDescent="0.3">
      <c r="A509" s="69"/>
      <c r="B509" s="55"/>
      <c r="C509" s="55"/>
      <c r="D509" s="70"/>
    </row>
    <row r="510" spans="1:4" ht="14.25" customHeight="1" x14ac:dyDescent="0.3">
      <c r="A510" s="69"/>
      <c r="B510" s="55"/>
      <c r="C510" s="55"/>
      <c r="D510" s="70"/>
    </row>
    <row r="511" spans="1:4" ht="14.25" customHeight="1" x14ac:dyDescent="0.3">
      <c r="A511" s="69"/>
      <c r="B511" s="55"/>
      <c r="C511" s="55"/>
      <c r="D511" s="70"/>
    </row>
    <row r="512" spans="1:4" ht="14.25" customHeight="1" x14ac:dyDescent="0.3">
      <c r="A512" s="69"/>
      <c r="B512" s="55"/>
      <c r="C512" s="55"/>
      <c r="D512" s="70"/>
    </row>
    <row r="513" spans="1:4" ht="14.25" customHeight="1" x14ac:dyDescent="0.3">
      <c r="A513" s="69"/>
      <c r="B513" s="55"/>
      <c r="C513" s="55"/>
      <c r="D513" s="70"/>
    </row>
    <row r="514" spans="1:4" ht="14.25" customHeight="1" x14ac:dyDescent="0.3">
      <c r="A514" s="69"/>
      <c r="B514" s="55"/>
      <c r="C514" s="55"/>
      <c r="D514" s="70"/>
    </row>
    <row r="515" spans="1:4" ht="14.25" customHeight="1" x14ac:dyDescent="0.3">
      <c r="A515" s="69"/>
      <c r="B515" s="55"/>
      <c r="C515" s="55"/>
      <c r="D515" s="70"/>
    </row>
    <row r="516" spans="1:4" ht="14.25" customHeight="1" x14ac:dyDescent="0.3">
      <c r="A516" s="69"/>
      <c r="B516" s="55"/>
      <c r="C516" s="55"/>
      <c r="D516" s="70"/>
    </row>
    <row r="517" spans="1:4" ht="14.25" customHeight="1" x14ac:dyDescent="0.3">
      <c r="A517" s="69"/>
      <c r="B517" s="55"/>
      <c r="C517" s="55"/>
      <c r="D517" s="70"/>
    </row>
    <row r="518" spans="1:4" ht="14.25" customHeight="1" x14ac:dyDescent="0.3">
      <c r="A518" s="69"/>
      <c r="B518" s="55"/>
      <c r="C518" s="55"/>
      <c r="D518" s="70"/>
    </row>
    <row r="519" spans="1:4" ht="14.25" customHeight="1" x14ac:dyDescent="0.3">
      <c r="A519" s="69"/>
      <c r="B519" s="55"/>
      <c r="C519" s="55"/>
      <c r="D519" s="70"/>
    </row>
    <row r="520" spans="1:4" ht="14.25" customHeight="1" x14ac:dyDescent="0.3">
      <c r="A520" s="69"/>
      <c r="B520" s="55"/>
      <c r="C520" s="55"/>
      <c r="D520" s="70"/>
    </row>
    <row r="521" spans="1:4" ht="14.25" customHeight="1" x14ac:dyDescent="0.3">
      <c r="A521" s="69"/>
      <c r="B521" s="55"/>
      <c r="C521" s="55"/>
      <c r="D521" s="70"/>
    </row>
    <row r="522" spans="1:4" ht="14.25" customHeight="1" x14ac:dyDescent="0.3">
      <c r="A522" s="69"/>
      <c r="B522" s="55"/>
      <c r="C522" s="55"/>
      <c r="D522" s="70"/>
    </row>
    <row r="523" spans="1:4" ht="14.25" customHeight="1" x14ac:dyDescent="0.3">
      <c r="A523" s="69"/>
      <c r="B523" s="55"/>
      <c r="C523" s="55"/>
      <c r="D523" s="70"/>
    </row>
    <row r="524" spans="1:4" ht="14.25" customHeight="1" x14ac:dyDescent="0.3">
      <c r="A524" s="69"/>
      <c r="B524" s="55"/>
      <c r="C524" s="55"/>
      <c r="D524" s="70"/>
    </row>
    <row r="525" spans="1:4" ht="14.25" customHeight="1" x14ac:dyDescent="0.3">
      <c r="A525" s="69"/>
      <c r="B525" s="55"/>
      <c r="C525" s="55"/>
      <c r="D525" s="70"/>
    </row>
    <row r="526" spans="1:4" ht="14.25" customHeight="1" x14ac:dyDescent="0.3">
      <c r="A526" s="69"/>
      <c r="B526" s="55"/>
      <c r="C526" s="55"/>
      <c r="D526" s="70"/>
    </row>
    <row r="527" spans="1:4" ht="14.25" customHeight="1" x14ac:dyDescent="0.3">
      <c r="A527" s="69"/>
      <c r="B527" s="55"/>
      <c r="C527" s="55"/>
      <c r="D527" s="70"/>
    </row>
    <row r="528" spans="1:4" ht="14.25" customHeight="1" x14ac:dyDescent="0.3">
      <c r="A528" s="69"/>
      <c r="B528" s="55"/>
      <c r="C528" s="55"/>
      <c r="D528" s="70"/>
    </row>
    <row r="529" spans="1:4" ht="14.25" customHeight="1" x14ac:dyDescent="0.3">
      <c r="A529" s="69"/>
      <c r="B529" s="55"/>
      <c r="C529" s="55"/>
      <c r="D529" s="70"/>
    </row>
    <row r="530" spans="1:4" ht="14.25" customHeight="1" x14ac:dyDescent="0.3">
      <c r="A530" s="69"/>
      <c r="B530" s="55"/>
      <c r="C530" s="55"/>
      <c r="D530" s="70"/>
    </row>
    <row r="531" spans="1:4" ht="14.25" customHeight="1" x14ac:dyDescent="0.3">
      <c r="A531" s="69"/>
      <c r="B531" s="55"/>
      <c r="C531" s="55"/>
      <c r="D531" s="70"/>
    </row>
    <row r="532" spans="1:4" ht="14.25" customHeight="1" x14ac:dyDescent="0.3">
      <c r="A532" s="69"/>
      <c r="B532" s="55"/>
      <c r="C532" s="55"/>
      <c r="D532" s="70"/>
    </row>
    <row r="533" spans="1:4" ht="14.25" customHeight="1" x14ac:dyDescent="0.3">
      <c r="A533" s="69"/>
      <c r="B533" s="55"/>
      <c r="C533" s="55"/>
      <c r="D533" s="70"/>
    </row>
    <row r="534" spans="1:4" ht="14.25" customHeight="1" x14ac:dyDescent="0.3">
      <c r="A534" s="69"/>
      <c r="B534" s="55"/>
      <c r="C534" s="55"/>
      <c r="D534" s="70"/>
    </row>
    <row r="535" spans="1:4" ht="14.25" customHeight="1" x14ac:dyDescent="0.3">
      <c r="A535" s="69"/>
      <c r="B535" s="55"/>
      <c r="C535" s="55"/>
      <c r="D535" s="70"/>
    </row>
    <row r="536" spans="1:4" ht="14.25" customHeight="1" x14ac:dyDescent="0.3">
      <c r="A536" s="69"/>
      <c r="B536" s="55"/>
      <c r="C536" s="55"/>
      <c r="D536" s="70"/>
    </row>
    <row r="537" spans="1:4" ht="14.25" customHeight="1" x14ac:dyDescent="0.3">
      <c r="A537" s="69"/>
      <c r="B537" s="55"/>
      <c r="C537" s="55"/>
      <c r="D537" s="70"/>
    </row>
    <row r="538" spans="1:4" ht="14.25" customHeight="1" x14ac:dyDescent="0.3">
      <c r="A538" s="69"/>
      <c r="B538" s="55"/>
      <c r="C538" s="55"/>
      <c r="D538" s="70"/>
    </row>
    <row r="539" spans="1:4" ht="14.25" customHeight="1" x14ac:dyDescent="0.3">
      <c r="A539" s="69"/>
      <c r="B539" s="55"/>
      <c r="C539" s="55"/>
      <c r="D539" s="70"/>
    </row>
    <row r="540" spans="1:4" ht="14.25" customHeight="1" x14ac:dyDescent="0.3">
      <c r="A540" s="69"/>
      <c r="B540" s="55"/>
      <c r="C540" s="55"/>
      <c r="D540" s="70"/>
    </row>
    <row r="541" spans="1:4" ht="14.25" customHeight="1" x14ac:dyDescent="0.3">
      <c r="A541" s="69"/>
      <c r="B541" s="55"/>
      <c r="C541" s="55"/>
      <c r="D541" s="70"/>
    </row>
    <row r="542" spans="1:4" ht="14.25" customHeight="1" x14ac:dyDescent="0.3">
      <c r="A542" s="69"/>
      <c r="B542" s="55"/>
      <c r="C542" s="55"/>
      <c r="D542" s="70"/>
    </row>
    <row r="543" spans="1:4" ht="14.25" customHeight="1" x14ac:dyDescent="0.3">
      <c r="A543" s="69"/>
      <c r="B543" s="55"/>
      <c r="C543" s="55"/>
      <c r="D543" s="70"/>
    </row>
    <row r="544" spans="1:4" ht="14.25" customHeight="1" x14ac:dyDescent="0.3">
      <c r="A544" s="69"/>
      <c r="B544" s="55"/>
      <c r="C544" s="55"/>
      <c r="D544" s="70"/>
    </row>
    <row r="545" spans="1:4" ht="14.25" customHeight="1" x14ac:dyDescent="0.3">
      <c r="A545" s="69"/>
      <c r="B545" s="55"/>
      <c r="C545" s="55"/>
      <c r="D545" s="70"/>
    </row>
    <row r="546" spans="1:4" ht="14.25" customHeight="1" x14ac:dyDescent="0.3">
      <c r="A546" s="69"/>
      <c r="B546" s="55"/>
      <c r="C546" s="55"/>
      <c r="D546" s="70"/>
    </row>
    <row r="547" spans="1:4" ht="14.25" customHeight="1" x14ac:dyDescent="0.3">
      <c r="A547" s="69"/>
      <c r="B547" s="55"/>
      <c r="C547" s="55"/>
      <c r="D547" s="70"/>
    </row>
    <row r="548" spans="1:4" ht="14.25" customHeight="1" x14ac:dyDescent="0.3">
      <c r="A548" s="69"/>
      <c r="B548" s="55"/>
      <c r="C548" s="55"/>
      <c r="D548" s="70"/>
    </row>
    <row r="549" spans="1:4" ht="14.25" customHeight="1" x14ac:dyDescent="0.3">
      <c r="A549" s="69"/>
      <c r="B549" s="55"/>
      <c r="C549" s="55"/>
      <c r="D549" s="70"/>
    </row>
    <row r="550" spans="1:4" ht="14.25" customHeight="1" x14ac:dyDescent="0.3">
      <c r="A550" s="69"/>
      <c r="B550" s="55"/>
      <c r="C550" s="55"/>
      <c r="D550" s="70"/>
    </row>
    <row r="551" spans="1:4" ht="14.25" customHeight="1" x14ac:dyDescent="0.3">
      <c r="A551" s="69"/>
      <c r="B551" s="55"/>
      <c r="C551" s="55"/>
      <c r="D551" s="70"/>
    </row>
    <row r="552" spans="1:4" ht="14.25" customHeight="1" x14ac:dyDescent="0.3">
      <c r="A552" s="69"/>
      <c r="B552" s="55"/>
      <c r="C552" s="55"/>
      <c r="D552" s="70"/>
    </row>
    <row r="553" spans="1:4" ht="14.25" customHeight="1" x14ac:dyDescent="0.3">
      <c r="A553" s="69"/>
      <c r="B553" s="55"/>
      <c r="C553" s="55"/>
      <c r="D553" s="70"/>
    </row>
    <row r="554" spans="1:4" ht="14.25" customHeight="1" x14ac:dyDescent="0.3">
      <c r="A554" s="69"/>
      <c r="B554" s="55"/>
      <c r="C554" s="55"/>
      <c r="D554" s="70"/>
    </row>
    <row r="555" spans="1:4" ht="14.25" customHeight="1" x14ac:dyDescent="0.3">
      <c r="A555" s="69"/>
      <c r="B555" s="55"/>
      <c r="C555" s="55"/>
      <c r="D555" s="70"/>
    </row>
    <row r="556" spans="1:4" ht="14.25" customHeight="1" x14ac:dyDescent="0.3">
      <c r="A556" s="69"/>
      <c r="B556" s="55"/>
      <c r="C556" s="55"/>
      <c r="D556" s="70"/>
    </row>
    <row r="557" spans="1:4" ht="14.25" customHeight="1" x14ac:dyDescent="0.3">
      <c r="A557" s="69"/>
      <c r="B557" s="55"/>
      <c r="C557" s="55"/>
      <c r="D557" s="70"/>
    </row>
    <row r="558" spans="1:4" ht="14.25" customHeight="1" x14ac:dyDescent="0.3">
      <c r="A558" s="69"/>
      <c r="B558" s="55"/>
      <c r="C558" s="55"/>
      <c r="D558" s="70"/>
    </row>
    <row r="559" spans="1:4" ht="14.25" customHeight="1" x14ac:dyDescent="0.3">
      <c r="A559" s="69"/>
      <c r="B559" s="55"/>
      <c r="C559" s="55"/>
      <c r="D559" s="70"/>
    </row>
    <row r="560" spans="1:4" ht="14.25" customHeight="1" x14ac:dyDescent="0.3">
      <c r="A560" s="69"/>
      <c r="B560" s="55"/>
      <c r="C560" s="55"/>
      <c r="D560" s="70"/>
    </row>
    <row r="561" spans="1:4" ht="14.25" customHeight="1" x14ac:dyDescent="0.3">
      <c r="A561" s="69"/>
      <c r="B561" s="55"/>
      <c r="C561" s="55"/>
      <c r="D561" s="70"/>
    </row>
    <row r="562" spans="1:4" ht="14.25" customHeight="1" x14ac:dyDescent="0.3">
      <c r="A562" s="69"/>
      <c r="B562" s="55"/>
      <c r="C562" s="55"/>
      <c r="D562" s="70"/>
    </row>
    <row r="563" spans="1:4" ht="14.25" customHeight="1" x14ac:dyDescent="0.3">
      <c r="A563" s="69"/>
      <c r="B563" s="55"/>
      <c r="C563" s="55"/>
      <c r="D563" s="70"/>
    </row>
    <row r="564" spans="1:4" ht="14.25" customHeight="1" x14ac:dyDescent="0.3">
      <c r="A564" s="69"/>
      <c r="B564" s="55"/>
      <c r="C564" s="55"/>
      <c r="D564" s="70"/>
    </row>
    <row r="565" spans="1:4" ht="14.25" customHeight="1" x14ac:dyDescent="0.3">
      <c r="A565" s="69"/>
      <c r="B565" s="55"/>
      <c r="C565" s="55"/>
      <c r="D565" s="70"/>
    </row>
    <row r="566" spans="1:4" ht="14.25" customHeight="1" x14ac:dyDescent="0.3">
      <c r="A566" s="69"/>
      <c r="B566" s="55"/>
      <c r="C566" s="55"/>
      <c r="D566" s="70"/>
    </row>
    <row r="567" spans="1:4" ht="14.25" customHeight="1" x14ac:dyDescent="0.3">
      <c r="A567" s="69"/>
      <c r="B567" s="55"/>
      <c r="C567" s="55"/>
      <c r="D567" s="70"/>
    </row>
    <row r="568" spans="1:4" ht="14.25" customHeight="1" x14ac:dyDescent="0.3">
      <c r="A568" s="69"/>
      <c r="B568" s="55"/>
      <c r="C568" s="55"/>
      <c r="D568" s="70"/>
    </row>
    <row r="569" spans="1:4" ht="14.25" customHeight="1" x14ac:dyDescent="0.3">
      <c r="A569" s="69"/>
      <c r="B569" s="55"/>
      <c r="C569" s="55"/>
      <c r="D569" s="70"/>
    </row>
    <row r="570" spans="1:4" ht="14.25" customHeight="1" x14ac:dyDescent="0.3">
      <c r="A570" s="69"/>
      <c r="B570" s="55"/>
      <c r="C570" s="55"/>
      <c r="D570" s="70"/>
    </row>
    <row r="571" spans="1:4" ht="14.25" customHeight="1" x14ac:dyDescent="0.3">
      <c r="A571" s="69"/>
      <c r="B571" s="55"/>
      <c r="C571" s="55"/>
      <c r="D571" s="70"/>
    </row>
    <row r="572" spans="1:4" ht="14.25" customHeight="1" x14ac:dyDescent="0.3">
      <c r="A572" s="69"/>
      <c r="B572" s="55"/>
      <c r="C572" s="55"/>
      <c r="D572" s="70"/>
    </row>
    <row r="573" spans="1:4" ht="14.25" customHeight="1" x14ac:dyDescent="0.3">
      <c r="A573" s="69"/>
      <c r="B573" s="55"/>
      <c r="C573" s="55"/>
      <c r="D573" s="70"/>
    </row>
    <row r="574" spans="1:4" ht="14.25" customHeight="1" x14ac:dyDescent="0.3">
      <c r="A574" s="69"/>
      <c r="B574" s="55"/>
      <c r="C574" s="55"/>
      <c r="D574" s="70"/>
    </row>
    <row r="575" spans="1:4" ht="14.25" customHeight="1" x14ac:dyDescent="0.3">
      <c r="A575" s="69"/>
      <c r="B575" s="55"/>
      <c r="C575" s="55"/>
      <c r="D575" s="70"/>
    </row>
    <row r="576" spans="1:4" ht="14.25" customHeight="1" x14ac:dyDescent="0.3">
      <c r="A576" s="69"/>
      <c r="B576" s="55"/>
      <c r="C576" s="55"/>
      <c r="D576" s="70"/>
    </row>
    <row r="577" spans="1:4" ht="14.25" customHeight="1" x14ac:dyDescent="0.3">
      <c r="A577" s="69"/>
      <c r="B577" s="55"/>
      <c r="C577" s="55"/>
      <c r="D577" s="70"/>
    </row>
    <row r="578" spans="1:4" ht="14.25" customHeight="1" x14ac:dyDescent="0.3">
      <c r="A578" s="69"/>
      <c r="B578" s="55"/>
      <c r="C578" s="55"/>
      <c r="D578" s="70"/>
    </row>
    <row r="579" spans="1:4" ht="14.25" customHeight="1" x14ac:dyDescent="0.3">
      <c r="A579" s="69"/>
      <c r="B579" s="55"/>
      <c r="C579" s="55"/>
      <c r="D579" s="70"/>
    </row>
    <row r="580" spans="1:4" ht="14.25" customHeight="1" x14ac:dyDescent="0.3">
      <c r="A580" s="69"/>
      <c r="B580" s="55"/>
      <c r="C580" s="55"/>
      <c r="D580" s="70"/>
    </row>
    <row r="581" spans="1:4" ht="14.25" customHeight="1" x14ac:dyDescent="0.3">
      <c r="A581" s="69"/>
      <c r="B581" s="55"/>
      <c r="C581" s="55"/>
      <c r="D581" s="70"/>
    </row>
    <row r="582" spans="1:4" ht="14.25" customHeight="1" x14ac:dyDescent="0.3">
      <c r="A582" s="69"/>
      <c r="B582" s="55"/>
      <c r="C582" s="55"/>
      <c r="D582" s="70"/>
    </row>
    <row r="583" spans="1:4" ht="14.25" customHeight="1" x14ac:dyDescent="0.3">
      <c r="A583" s="69"/>
      <c r="B583" s="55"/>
      <c r="C583" s="55"/>
      <c r="D583" s="70"/>
    </row>
    <row r="584" spans="1:4" ht="14.25" customHeight="1" x14ac:dyDescent="0.3">
      <c r="A584" s="69"/>
      <c r="B584" s="55"/>
      <c r="C584" s="55"/>
      <c r="D584" s="70"/>
    </row>
    <row r="585" spans="1:4" ht="14.25" customHeight="1" x14ac:dyDescent="0.3">
      <c r="A585" s="69"/>
      <c r="B585" s="55"/>
      <c r="C585" s="55"/>
      <c r="D585" s="70"/>
    </row>
    <row r="586" spans="1:4" ht="14.25" customHeight="1" x14ac:dyDescent="0.3">
      <c r="A586" s="69"/>
      <c r="B586" s="55"/>
      <c r="C586" s="55"/>
      <c r="D586" s="70"/>
    </row>
    <row r="587" spans="1:4" ht="14.25" customHeight="1" x14ac:dyDescent="0.3">
      <c r="A587" s="69"/>
      <c r="B587" s="55"/>
      <c r="C587" s="55"/>
      <c r="D587" s="70"/>
    </row>
    <row r="588" spans="1:4" ht="14.25" customHeight="1" x14ac:dyDescent="0.3">
      <c r="A588" s="69"/>
      <c r="B588" s="55"/>
      <c r="C588" s="55"/>
      <c r="D588" s="70"/>
    </row>
    <row r="589" spans="1:4" ht="14.25" customHeight="1" x14ac:dyDescent="0.3">
      <c r="A589" s="69"/>
      <c r="B589" s="55"/>
      <c r="C589" s="55"/>
      <c r="D589" s="70"/>
    </row>
    <row r="590" spans="1:4" ht="14.25" customHeight="1" x14ac:dyDescent="0.3">
      <c r="A590" s="69"/>
      <c r="B590" s="55"/>
      <c r="C590" s="55"/>
      <c r="D590" s="70"/>
    </row>
    <row r="591" spans="1:4" ht="14.25" customHeight="1" x14ac:dyDescent="0.3">
      <c r="A591" s="69"/>
      <c r="B591" s="55"/>
      <c r="C591" s="55"/>
      <c r="D591" s="70"/>
    </row>
    <row r="592" spans="1:4" ht="14.25" customHeight="1" x14ac:dyDescent="0.3">
      <c r="A592" s="69"/>
      <c r="B592" s="55"/>
      <c r="C592" s="55"/>
      <c r="D592" s="70"/>
    </row>
    <row r="593" spans="1:4" ht="14.25" customHeight="1" x14ac:dyDescent="0.3">
      <c r="A593" s="69"/>
      <c r="B593" s="55"/>
      <c r="C593" s="55"/>
      <c r="D593" s="70"/>
    </row>
    <row r="594" spans="1:4" ht="14.25" customHeight="1" x14ac:dyDescent="0.3">
      <c r="A594" s="69"/>
      <c r="B594" s="55"/>
      <c r="C594" s="55"/>
      <c r="D594" s="70"/>
    </row>
    <row r="595" spans="1:4" ht="14.25" customHeight="1" x14ac:dyDescent="0.3">
      <c r="A595" s="69"/>
      <c r="B595" s="55"/>
      <c r="C595" s="55"/>
      <c r="D595" s="70"/>
    </row>
    <row r="596" spans="1:4" ht="14.25" customHeight="1" x14ac:dyDescent="0.3">
      <c r="A596" s="69"/>
      <c r="B596" s="55"/>
      <c r="C596" s="55"/>
      <c r="D596" s="70"/>
    </row>
    <row r="597" spans="1:4" ht="14.25" customHeight="1" x14ac:dyDescent="0.3">
      <c r="A597" s="69"/>
      <c r="B597" s="55"/>
      <c r="C597" s="55"/>
      <c r="D597" s="70"/>
    </row>
    <row r="598" spans="1:4" ht="14.25" customHeight="1" x14ac:dyDescent="0.3">
      <c r="A598" s="69"/>
      <c r="B598" s="55"/>
      <c r="C598" s="55"/>
      <c r="D598" s="70"/>
    </row>
    <row r="599" spans="1:4" ht="14.25" customHeight="1" x14ac:dyDescent="0.3">
      <c r="A599" s="69"/>
      <c r="B599" s="55"/>
      <c r="C599" s="55"/>
      <c r="D599" s="70"/>
    </row>
    <row r="600" spans="1:4" ht="14.25" customHeight="1" x14ac:dyDescent="0.3">
      <c r="A600" s="69"/>
      <c r="B600" s="55"/>
      <c r="C600" s="55"/>
      <c r="D600" s="70"/>
    </row>
    <row r="601" spans="1:4" ht="14.25" customHeight="1" x14ac:dyDescent="0.3">
      <c r="A601" s="69"/>
      <c r="B601" s="55"/>
      <c r="C601" s="55"/>
      <c r="D601" s="70"/>
    </row>
    <row r="602" spans="1:4" ht="14.25" customHeight="1" x14ac:dyDescent="0.3">
      <c r="A602" s="69"/>
      <c r="B602" s="55"/>
      <c r="C602" s="55"/>
      <c r="D602" s="70"/>
    </row>
    <row r="603" spans="1:4" ht="14.25" customHeight="1" x14ac:dyDescent="0.3">
      <c r="A603" s="69"/>
      <c r="B603" s="55"/>
      <c r="C603" s="55"/>
      <c r="D603" s="70"/>
    </row>
    <row r="604" spans="1:4" ht="14.25" customHeight="1" x14ac:dyDescent="0.3">
      <c r="A604" s="69"/>
      <c r="B604" s="55"/>
      <c r="C604" s="55"/>
      <c r="D604" s="70"/>
    </row>
    <row r="605" spans="1:4" ht="14.25" customHeight="1" x14ac:dyDescent="0.3">
      <c r="A605" s="69"/>
      <c r="B605" s="55"/>
      <c r="C605" s="55"/>
      <c r="D605" s="70"/>
    </row>
    <row r="606" spans="1:4" ht="14.25" customHeight="1" x14ac:dyDescent="0.3">
      <c r="A606" s="69"/>
      <c r="B606" s="55"/>
      <c r="C606" s="55"/>
      <c r="D606" s="70"/>
    </row>
    <row r="607" spans="1:4" ht="14.25" customHeight="1" x14ac:dyDescent="0.3">
      <c r="A607" s="69"/>
      <c r="B607" s="55"/>
      <c r="C607" s="55"/>
      <c r="D607" s="70"/>
    </row>
    <row r="608" spans="1:4" ht="14.25" customHeight="1" x14ac:dyDescent="0.3">
      <c r="A608" s="69"/>
      <c r="B608" s="55"/>
      <c r="C608" s="55"/>
      <c r="D608" s="70"/>
    </row>
    <row r="609" spans="1:4" ht="14.25" customHeight="1" x14ac:dyDescent="0.3">
      <c r="A609" s="69"/>
      <c r="B609" s="55"/>
      <c r="C609" s="55"/>
      <c r="D609" s="70"/>
    </row>
    <row r="610" spans="1:4" ht="14.25" customHeight="1" x14ac:dyDescent="0.3">
      <c r="A610" s="69"/>
      <c r="B610" s="55"/>
      <c r="C610" s="55"/>
      <c r="D610" s="70"/>
    </row>
    <row r="611" spans="1:4" ht="14.25" customHeight="1" x14ac:dyDescent="0.3">
      <c r="A611" s="69"/>
      <c r="B611" s="55"/>
      <c r="C611" s="55"/>
      <c r="D611" s="70"/>
    </row>
    <row r="612" spans="1:4" ht="14.25" customHeight="1" x14ac:dyDescent="0.3">
      <c r="A612" s="69"/>
      <c r="B612" s="55"/>
      <c r="C612" s="55"/>
      <c r="D612" s="70"/>
    </row>
    <row r="613" spans="1:4" ht="14.25" customHeight="1" x14ac:dyDescent="0.3">
      <c r="A613" s="69"/>
      <c r="B613" s="55"/>
      <c r="C613" s="55"/>
      <c r="D613" s="70"/>
    </row>
    <row r="614" spans="1:4" ht="14.25" customHeight="1" x14ac:dyDescent="0.3">
      <c r="A614" s="69"/>
      <c r="B614" s="55"/>
      <c r="C614" s="55"/>
      <c r="D614" s="70"/>
    </row>
    <row r="615" spans="1:4" ht="14.25" customHeight="1" x14ac:dyDescent="0.3">
      <c r="A615" s="69"/>
      <c r="B615" s="55"/>
      <c r="C615" s="55"/>
      <c r="D615" s="70"/>
    </row>
    <row r="616" spans="1:4" ht="14.25" customHeight="1" x14ac:dyDescent="0.3">
      <c r="A616" s="69"/>
      <c r="B616" s="55"/>
      <c r="C616" s="55"/>
      <c r="D616" s="70"/>
    </row>
    <row r="617" spans="1:4" ht="14.25" customHeight="1" x14ac:dyDescent="0.3">
      <c r="A617" s="69"/>
      <c r="B617" s="55"/>
      <c r="C617" s="55"/>
      <c r="D617" s="70"/>
    </row>
    <row r="618" spans="1:4" ht="14.25" customHeight="1" x14ac:dyDescent="0.3">
      <c r="A618" s="69"/>
      <c r="B618" s="55"/>
      <c r="C618" s="55"/>
      <c r="D618" s="70"/>
    </row>
    <row r="619" spans="1:4" ht="14.25" customHeight="1" x14ac:dyDescent="0.3">
      <c r="A619" s="69"/>
      <c r="B619" s="55"/>
      <c r="C619" s="55"/>
      <c r="D619" s="70"/>
    </row>
    <row r="620" spans="1:4" ht="14.25" customHeight="1" x14ac:dyDescent="0.3">
      <c r="A620" s="69"/>
      <c r="B620" s="55"/>
      <c r="C620" s="55"/>
      <c r="D620" s="70"/>
    </row>
    <row r="621" spans="1:4" ht="14.25" customHeight="1" x14ac:dyDescent="0.3">
      <c r="A621" s="69"/>
      <c r="B621" s="55"/>
      <c r="C621" s="55"/>
      <c r="D621" s="70"/>
    </row>
    <row r="622" spans="1:4" ht="14.25" customHeight="1" x14ac:dyDescent="0.3">
      <c r="A622" s="69"/>
      <c r="B622" s="55"/>
      <c r="C622" s="55"/>
      <c r="D622" s="70"/>
    </row>
    <row r="623" spans="1:4" ht="14.25" customHeight="1" x14ac:dyDescent="0.3">
      <c r="A623" s="69"/>
      <c r="B623" s="55"/>
      <c r="C623" s="55"/>
      <c r="D623" s="70"/>
    </row>
    <row r="624" spans="1:4" ht="14.25" customHeight="1" x14ac:dyDescent="0.3">
      <c r="A624" s="69"/>
      <c r="B624" s="55"/>
      <c r="C624" s="55"/>
      <c r="D624" s="70"/>
    </row>
    <row r="625" spans="1:4" ht="14.25" customHeight="1" x14ac:dyDescent="0.3">
      <c r="A625" s="69"/>
      <c r="B625" s="55"/>
      <c r="C625" s="55"/>
      <c r="D625" s="70"/>
    </row>
    <row r="626" spans="1:4" ht="14.25" customHeight="1" x14ac:dyDescent="0.3">
      <c r="A626" s="69"/>
      <c r="B626" s="55"/>
      <c r="C626" s="55"/>
      <c r="D626" s="70"/>
    </row>
    <row r="627" spans="1:4" ht="14.25" customHeight="1" x14ac:dyDescent="0.3">
      <c r="A627" s="69"/>
      <c r="B627" s="55"/>
      <c r="C627" s="55"/>
      <c r="D627" s="70"/>
    </row>
    <row r="628" spans="1:4" ht="14.25" customHeight="1" x14ac:dyDescent="0.3">
      <c r="A628" s="69"/>
      <c r="B628" s="55"/>
      <c r="C628" s="55"/>
      <c r="D628" s="70"/>
    </row>
    <row r="629" spans="1:4" ht="14.25" customHeight="1" x14ac:dyDescent="0.3">
      <c r="A629" s="69"/>
      <c r="B629" s="55"/>
      <c r="C629" s="55"/>
      <c r="D629" s="70"/>
    </row>
    <row r="630" spans="1:4" ht="14.25" customHeight="1" x14ac:dyDescent="0.3">
      <c r="A630" s="69"/>
      <c r="B630" s="55"/>
      <c r="C630" s="55"/>
      <c r="D630" s="70"/>
    </row>
    <row r="631" spans="1:4" ht="14.25" customHeight="1" x14ac:dyDescent="0.3">
      <c r="A631" s="69"/>
      <c r="B631" s="55"/>
      <c r="C631" s="55"/>
      <c r="D631" s="70"/>
    </row>
    <row r="632" spans="1:4" ht="14.25" customHeight="1" x14ac:dyDescent="0.3">
      <c r="A632" s="69"/>
      <c r="B632" s="55"/>
      <c r="C632" s="55"/>
      <c r="D632" s="70"/>
    </row>
    <row r="633" spans="1:4" ht="14.25" customHeight="1" x14ac:dyDescent="0.3">
      <c r="A633" s="69"/>
      <c r="B633" s="55"/>
      <c r="C633" s="55"/>
      <c r="D633" s="70"/>
    </row>
    <row r="634" spans="1:4" ht="14.25" customHeight="1" x14ac:dyDescent="0.3">
      <c r="A634" s="69"/>
      <c r="B634" s="55"/>
      <c r="C634" s="55"/>
      <c r="D634" s="70"/>
    </row>
    <row r="635" spans="1:4" ht="14.25" customHeight="1" x14ac:dyDescent="0.3">
      <c r="A635" s="69"/>
      <c r="B635" s="55"/>
      <c r="C635" s="55"/>
      <c r="D635" s="70"/>
    </row>
    <row r="636" spans="1:4" ht="14.25" customHeight="1" x14ac:dyDescent="0.3">
      <c r="A636" s="69"/>
      <c r="B636" s="55"/>
      <c r="C636" s="55"/>
      <c r="D636" s="70"/>
    </row>
    <row r="637" spans="1:4" ht="14.25" customHeight="1" x14ac:dyDescent="0.3">
      <c r="A637" s="69"/>
      <c r="B637" s="55"/>
      <c r="C637" s="55"/>
      <c r="D637" s="70"/>
    </row>
    <row r="638" spans="1:4" ht="14.25" customHeight="1" x14ac:dyDescent="0.3">
      <c r="A638" s="69"/>
      <c r="B638" s="55"/>
      <c r="C638" s="55"/>
      <c r="D638" s="70"/>
    </row>
    <row r="639" spans="1:4" ht="14.25" customHeight="1" x14ac:dyDescent="0.3">
      <c r="A639" s="69"/>
      <c r="B639" s="55"/>
      <c r="C639" s="55"/>
      <c r="D639" s="70"/>
    </row>
    <row r="640" spans="1:4" ht="14.25" customHeight="1" x14ac:dyDescent="0.3">
      <c r="A640" s="69"/>
      <c r="B640" s="55"/>
      <c r="C640" s="55"/>
      <c r="D640" s="70"/>
    </row>
    <row r="641" spans="1:4" ht="14.25" customHeight="1" x14ac:dyDescent="0.3">
      <c r="A641" s="69"/>
      <c r="B641" s="55"/>
      <c r="C641" s="55"/>
      <c r="D641" s="70"/>
    </row>
    <row r="642" spans="1:4" ht="14.25" customHeight="1" x14ac:dyDescent="0.3">
      <c r="A642" s="69"/>
      <c r="B642" s="55"/>
      <c r="C642" s="55"/>
      <c r="D642" s="70"/>
    </row>
    <row r="643" spans="1:4" ht="14.25" customHeight="1" x14ac:dyDescent="0.3">
      <c r="A643" s="69"/>
      <c r="B643" s="55"/>
      <c r="C643" s="55"/>
      <c r="D643" s="70"/>
    </row>
    <row r="644" spans="1:4" ht="14.25" customHeight="1" x14ac:dyDescent="0.3">
      <c r="A644" s="69"/>
      <c r="B644" s="55"/>
      <c r="C644" s="55"/>
      <c r="D644" s="70"/>
    </row>
    <row r="645" spans="1:4" ht="14.25" customHeight="1" x14ac:dyDescent="0.3">
      <c r="A645" s="69"/>
      <c r="B645" s="55"/>
      <c r="C645" s="55"/>
      <c r="D645" s="70"/>
    </row>
    <row r="646" spans="1:4" ht="14.25" customHeight="1" x14ac:dyDescent="0.3">
      <c r="A646" s="69"/>
      <c r="B646" s="55"/>
      <c r="C646" s="55"/>
      <c r="D646" s="70"/>
    </row>
    <row r="647" spans="1:4" ht="14.25" customHeight="1" x14ac:dyDescent="0.3">
      <c r="A647" s="69"/>
      <c r="B647" s="55"/>
      <c r="C647" s="55"/>
      <c r="D647" s="70"/>
    </row>
    <row r="648" spans="1:4" ht="14.25" customHeight="1" x14ac:dyDescent="0.3">
      <c r="A648" s="69"/>
      <c r="B648" s="55"/>
      <c r="C648" s="55"/>
      <c r="D648" s="70"/>
    </row>
    <row r="649" spans="1:4" ht="14.25" customHeight="1" x14ac:dyDescent="0.3">
      <c r="A649" s="69"/>
      <c r="B649" s="55"/>
      <c r="C649" s="55"/>
      <c r="D649" s="70"/>
    </row>
    <row r="650" spans="1:4" ht="14.25" customHeight="1" x14ac:dyDescent="0.3">
      <c r="A650" s="69"/>
      <c r="B650" s="55"/>
      <c r="C650" s="55"/>
      <c r="D650" s="70"/>
    </row>
    <row r="651" spans="1:4" ht="14.25" customHeight="1" x14ac:dyDescent="0.3">
      <c r="A651" s="69"/>
      <c r="B651" s="55"/>
      <c r="C651" s="55"/>
      <c r="D651" s="70"/>
    </row>
    <row r="652" spans="1:4" ht="14.25" customHeight="1" x14ac:dyDescent="0.3">
      <c r="A652" s="69"/>
      <c r="B652" s="55"/>
      <c r="C652" s="55"/>
      <c r="D652" s="70"/>
    </row>
    <row r="653" spans="1:4" ht="14.25" customHeight="1" x14ac:dyDescent="0.3">
      <c r="A653" s="69"/>
      <c r="B653" s="55"/>
      <c r="C653" s="55"/>
      <c r="D653" s="70"/>
    </row>
    <row r="654" spans="1:4" ht="14.25" customHeight="1" x14ac:dyDescent="0.3">
      <c r="A654" s="69"/>
      <c r="B654" s="55"/>
      <c r="C654" s="55"/>
      <c r="D654" s="70"/>
    </row>
    <row r="655" spans="1:4" ht="14.25" customHeight="1" x14ac:dyDescent="0.3">
      <c r="A655" s="69"/>
      <c r="B655" s="55"/>
      <c r="C655" s="55"/>
      <c r="D655" s="70"/>
    </row>
    <row r="656" spans="1:4" ht="14.25" customHeight="1" x14ac:dyDescent="0.3">
      <c r="A656" s="69"/>
      <c r="B656" s="55"/>
      <c r="C656" s="55"/>
      <c r="D656" s="70"/>
    </row>
    <row r="657" spans="1:4" ht="14.25" customHeight="1" x14ac:dyDescent="0.3">
      <c r="A657" s="69"/>
      <c r="B657" s="55"/>
      <c r="C657" s="55"/>
      <c r="D657" s="70"/>
    </row>
    <row r="658" spans="1:4" ht="14.25" customHeight="1" x14ac:dyDescent="0.3">
      <c r="A658" s="69"/>
      <c r="B658" s="55"/>
      <c r="C658" s="55"/>
      <c r="D658" s="70"/>
    </row>
    <row r="659" spans="1:4" ht="14.25" customHeight="1" x14ac:dyDescent="0.3">
      <c r="A659" s="69"/>
      <c r="B659" s="55"/>
      <c r="C659" s="55"/>
      <c r="D659" s="70"/>
    </row>
    <row r="660" spans="1:4" ht="14.25" customHeight="1" x14ac:dyDescent="0.3">
      <c r="A660" s="69"/>
      <c r="B660" s="55"/>
      <c r="C660" s="55"/>
      <c r="D660" s="70"/>
    </row>
    <row r="661" spans="1:4" ht="14.25" customHeight="1" x14ac:dyDescent="0.3">
      <c r="A661" s="69"/>
      <c r="B661" s="55"/>
      <c r="C661" s="55"/>
      <c r="D661" s="70"/>
    </row>
    <row r="662" spans="1:4" ht="14.25" customHeight="1" x14ac:dyDescent="0.3">
      <c r="A662" s="69"/>
      <c r="B662" s="55"/>
      <c r="C662" s="55"/>
      <c r="D662" s="70"/>
    </row>
    <row r="663" spans="1:4" ht="14.25" customHeight="1" x14ac:dyDescent="0.3">
      <c r="A663" s="69"/>
      <c r="B663" s="55"/>
      <c r="C663" s="55"/>
      <c r="D663" s="70"/>
    </row>
    <row r="664" spans="1:4" ht="14.25" customHeight="1" x14ac:dyDescent="0.3">
      <c r="A664" s="69"/>
      <c r="B664" s="55"/>
      <c r="C664" s="55"/>
      <c r="D664" s="70"/>
    </row>
    <row r="665" spans="1:4" ht="14.25" customHeight="1" x14ac:dyDescent="0.3">
      <c r="A665" s="69"/>
      <c r="B665" s="55"/>
      <c r="C665" s="55"/>
      <c r="D665" s="70"/>
    </row>
    <row r="666" spans="1:4" ht="14.25" customHeight="1" x14ac:dyDescent="0.3">
      <c r="A666" s="69"/>
      <c r="B666" s="55"/>
      <c r="C666" s="55"/>
      <c r="D666" s="70"/>
    </row>
    <row r="667" spans="1:4" ht="14.25" customHeight="1" x14ac:dyDescent="0.3">
      <c r="A667" s="69"/>
      <c r="B667" s="55"/>
      <c r="C667" s="55"/>
      <c r="D667" s="70"/>
    </row>
    <row r="668" spans="1:4" ht="14.25" customHeight="1" x14ac:dyDescent="0.3">
      <c r="A668" s="69"/>
      <c r="B668" s="55"/>
      <c r="C668" s="55"/>
      <c r="D668" s="70"/>
    </row>
    <row r="669" spans="1:4" ht="14.25" customHeight="1" x14ac:dyDescent="0.3">
      <c r="A669" s="69"/>
      <c r="B669" s="55"/>
      <c r="C669" s="55"/>
      <c r="D669" s="70"/>
    </row>
    <row r="670" spans="1:4" ht="14.25" customHeight="1" x14ac:dyDescent="0.3">
      <c r="A670" s="69"/>
      <c r="B670" s="55"/>
      <c r="C670" s="55"/>
      <c r="D670" s="70"/>
    </row>
    <row r="671" spans="1:4" ht="14.25" customHeight="1" x14ac:dyDescent="0.3">
      <c r="A671" s="69"/>
      <c r="B671" s="55"/>
      <c r="C671" s="55"/>
      <c r="D671" s="70"/>
    </row>
    <row r="672" spans="1:4" ht="14.25" customHeight="1" x14ac:dyDescent="0.3">
      <c r="A672" s="69"/>
      <c r="B672" s="55"/>
      <c r="C672" s="55"/>
      <c r="D672" s="70"/>
    </row>
    <row r="673" spans="1:4" ht="14.25" customHeight="1" x14ac:dyDescent="0.3">
      <c r="A673" s="69"/>
      <c r="B673" s="55"/>
      <c r="C673" s="55"/>
      <c r="D673" s="70"/>
    </row>
    <row r="674" spans="1:4" ht="14.25" customHeight="1" x14ac:dyDescent="0.3">
      <c r="A674" s="69"/>
      <c r="B674" s="55"/>
      <c r="C674" s="55"/>
      <c r="D674" s="70"/>
    </row>
    <row r="675" spans="1:4" ht="14.25" customHeight="1" x14ac:dyDescent="0.3">
      <c r="A675" s="69"/>
      <c r="B675" s="55"/>
      <c r="C675" s="55"/>
      <c r="D675" s="70"/>
    </row>
    <row r="676" spans="1:4" ht="14.25" customHeight="1" x14ac:dyDescent="0.3">
      <c r="A676" s="69"/>
      <c r="B676" s="55"/>
      <c r="C676" s="55"/>
      <c r="D676" s="70"/>
    </row>
    <row r="677" spans="1:4" ht="14.25" customHeight="1" x14ac:dyDescent="0.3">
      <c r="A677" s="69"/>
      <c r="B677" s="55"/>
      <c r="C677" s="55"/>
      <c r="D677" s="70"/>
    </row>
    <row r="678" spans="1:4" ht="14.25" customHeight="1" x14ac:dyDescent="0.3">
      <c r="A678" s="69"/>
      <c r="B678" s="55"/>
      <c r="C678" s="55"/>
      <c r="D678" s="70"/>
    </row>
    <row r="679" spans="1:4" ht="14.25" customHeight="1" x14ac:dyDescent="0.3">
      <c r="A679" s="69"/>
      <c r="B679" s="55"/>
      <c r="C679" s="55"/>
      <c r="D679" s="70"/>
    </row>
    <row r="680" spans="1:4" ht="14.25" customHeight="1" x14ac:dyDescent="0.3">
      <c r="A680" s="69"/>
      <c r="B680" s="55"/>
      <c r="C680" s="55"/>
      <c r="D680" s="70"/>
    </row>
    <row r="681" spans="1:4" ht="14.25" customHeight="1" x14ac:dyDescent="0.3">
      <c r="A681" s="69"/>
      <c r="B681" s="55"/>
      <c r="C681" s="55"/>
      <c r="D681" s="70"/>
    </row>
    <row r="682" spans="1:4" ht="14.25" customHeight="1" x14ac:dyDescent="0.3">
      <c r="A682" s="69"/>
      <c r="B682" s="55"/>
      <c r="C682" s="55"/>
      <c r="D682" s="70"/>
    </row>
    <row r="683" spans="1:4" ht="14.25" customHeight="1" x14ac:dyDescent="0.3">
      <c r="A683" s="69"/>
      <c r="B683" s="55"/>
      <c r="C683" s="55"/>
      <c r="D683" s="70"/>
    </row>
    <row r="684" spans="1:4" ht="14.25" customHeight="1" x14ac:dyDescent="0.3">
      <c r="A684" s="69"/>
      <c r="B684" s="55"/>
      <c r="C684" s="55"/>
      <c r="D684" s="70"/>
    </row>
    <row r="685" spans="1:4" ht="14.25" customHeight="1" x14ac:dyDescent="0.3">
      <c r="A685" s="69"/>
      <c r="B685" s="55"/>
      <c r="C685" s="55"/>
      <c r="D685" s="70"/>
    </row>
    <row r="686" spans="1:4" ht="14.25" customHeight="1" x14ac:dyDescent="0.3">
      <c r="A686" s="69"/>
      <c r="B686" s="55"/>
      <c r="C686" s="55"/>
      <c r="D686" s="70"/>
    </row>
    <row r="687" spans="1:4" ht="14.25" customHeight="1" x14ac:dyDescent="0.3">
      <c r="A687" s="69"/>
      <c r="B687" s="55"/>
      <c r="C687" s="55"/>
      <c r="D687" s="70"/>
    </row>
    <row r="688" spans="1:4" ht="14.25" customHeight="1" x14ac:dyDescent="0.3">
      <c r="A688" s="69"/>
      <c r="B688" s="55"/>
      <c r="C688" s="55"/>
      <c r="D688" s="70"/>
    </row>
    <row r="689" spans="1:4" ht="14.25" customHeight="1" x14ac:dyDescent="0.3">
      <c r="A689" s="69"/>
      <c r="B689" s="55"/>
      <c r="C689" s="55"/>
      <c r="D689" s="70"/>
    </row>
    <row r="690" spans="1:4" ht="14.25" customHeight="1" x14ac:dyDescent="0.3">
      <c r="A690" s="69"/>
      <c r="B690" s="55"/>
      <c r="C690" s="55"/>
      <c r="D690" s="70"/>
    </row>
    <row r="691" spans="1:4" ht="14.25" customHeight="1" x14ac:dyDescent="0.3">
      <c r="A691" s="69"/>
      <c r="B691" s="55"/>
      <c r="C691" s="55"/>
      <c r="D691" s="70"/>
    </row>
    <row r="692" spans="1:4" ht="14.25" customHeight="1" x14ac:dyDescent="0.3">
      <c r="A692" s="69"/>
      <c r="B692" s="55"/>
      <c r="C692" s="55"/>
      <c r="D692" s="70"/>
    </row>
    <row r="693" spans="1:4" ht="14.25" customHeight="1" x14ac:dyDescent="0.3">
      <c r="A693" s="69"/>
      <c r="B693" s="55"/>
      <c r="C693" s="55"/>
      <c r="D693" s="70"/>
    </row>
    <row r="694" spans="1:4" ht="14.25" customHeight="1" x14ac:dyDescent="0.3">
      <c r="A694" s="69"/>
      <c r="B694" s="55"/>
      <c r="C694" s="55"/>
      <c r="D694" s="70"/>
    </row>
    <row r="695" spans="1:4" ht="14.25" customHeight="1" x14ac:dyDescent="0.3">
      <c r="A695" s="69"/>
      <c r="B695" s="55"/>
      <c r="C695" s="55"/>
      <c r="D695" s="70"/>
    </row>
    <row r="696" spans="1:4" ht="14.25" customHeight="1" x14ac:dyDescent="0.3">
      <c r="A696" s="69"/>
      <c r="B696" s="55"/>
      <c r="C696" s="55"/>
      <c r="D696" s="70"/>
    </row>
    <row r="697" spans="1:4" ht="14.25" customHeight="1" x14ac:dyDescent="0.3">
      <c r="A697" s="69"/>
      <c r="B697" s="55"/>
      <c r="C697" s="55"/>
      <c r="D697" s="70"/>
    </row>
    <row r="698" spans="1:4" ht="14.25" customHeight="1" x14ac:dyDescent="0.3">
      <c r="A698" s="69"/>
      <c r="B698" s="55"/>
      <c r="C698" s="55"/>
      <c r="D698" s="70"/>
    </row>
    <row r="699" spans="1:4" ht="14.25" customHeight="1" x14ac:dyDescent="0.3">
      <c r="A699" s="69"/>
      <c r="B699" s="55"/>
      <c r="C699" s="55"/>
      <c r="D699" s="70"/>
    </row>
    <row r="700" spans="1:4" ht="14.25" customHeight="1" x14ac:dyDescent="0.3">
      <c r="A700" s="69"/>
      <c r="B700" s="55"/>
      <c r="C700" s="55"/>
      <c r="D700" s="70"/>
    </row>
    <row r="701" spans="1:4" ht="14.25" customHeight="1" x14ac:dyDescent="0.3">
      <c r="A701" s="69"/>
      <c r="B701" s="55"/>
      <c r="C701" s="55"/>
      <c r="D701" s="70"/>
    </row>
    <row r="702" spans="1:4" ht="14.25" customHeight="1" x14ac:dyDescent="0.3">
      <c r="A702" s="69"/>
      <c r="B702" s="55"/>
      <c r="C702" s="55"/>
      <c r="D702" s="70"/>
    </row>
    <row r="703" spans="1:4" ht="14.25" customHeight="1" x14ac:dyDescent="0.3">
      <c r="A703" s="69"/>
      <c r="B703" s="55"/>
      <c r="C703" s="55"/>
      <c r="D703" s="70"/>
    </row>
    <row r="704" spans="1:4" ht="14.25" customHeight="1" x14ac:dyDescent="0.3">
      <c r="A704" s="69"/>
      <c r="B704" s="55"/>
      <c r="C704" s="55"/>
      <c r="D704" s="70"/>
    </row>
    <row r="705" spans="1:4" ht="14.25" customHeight="1" x14ac:dyDescent="0.3">
      <c r="A705" s="69"/>
      <c r="B705" s="55"/>
      <c r="C705" s="55"/>
      <c r="D705" s="70"/>
    </row>
    <row r="706" spans="1:4" ht="14.25" customHeight="1" x14ac:dyDescent="0.3">
      <c r="A706" s="69"/>
      <c r="B706" s="55"/>
      <c r="C706" s="55"/>
      <c r="D706" s="70"/>
    </row>
    <row r="707" spans="1:4" ht="14.25" customHeight="1" x14ac:dyDescent="0.3">
      <c r="A707" s="69"/>
      <c r="B707" s="55"/>
      <c r="C707" s="55"/>
      <c r="D707" s="70"/>
    </row>
    <row r="708" spans="1:4" ht="14.25" customHeight="1" x14ac:dyDescent="0.3">
      <c r="A708" s="69"/>
      <c r="B708" s="55"/>
      <c r="C708" s="55"/>
      <c r="D708" s="70"/>
    </row>
    <row r="709" spans="1:4" ht="14.25" customHeight="1" x14ac:dyDescent="0.3">
      <c r="A709" s="69"/>
      <c r="B709" s="55"/>
      <c r="C709" s="55"/>
      <c r="D709" s="70"/>
    </row>
    <row r="710" spans="1:4" ht="14.25" customHeight="1" x14ac:dyDescent="0.3">
      <c r="A710" s="69"/>
      <c r="B710" s="55"/>
      <c r="C710" s="55"/>
      <c r="D710" s="70"/>
    </row>
    <row r="711" spans="1:4" ht="14.25" customHeight="1" x14ac:dyDescent="0.3">
      <c r="A711" s="69"/>
      <c r="B711" s="55"/>
      <c r="C711" s="55"/>
      <c r="D711" s="70"/>
    </row>
    <row r="712" spans="1:4" ht="14.25" customHeight="1" x14ac:dyDescent="0.3">
      <c r="A712" s="69"/>
      <c r="B712" s="55"/>
      <c r="C712" s="55"/>
      <c r="D712" s="70"/>
    </row>
    <row r="713" spans="1:4" ht="14.25" customHeight="1" x14ac:dyDescent="0.3">
      <c r="A713" s="69"/>
      <c r="B713" s="55"/>
      <c r="C713" s="55"/>
      <c r="D713" s="70"/>
    </row>
    <row r="714" spans="1:4" ht="14.25" customHeight="1" x14ac:dyDescent="0.3">
      <c r="A714" s="69"/>
      <c r="B714" s="55"/>
      <c r="C714" s="55"/>
      <c r="D714" s="70"/>
    </row>
    <row r="715" spans="1:4" ht="14.25" customHeight="1" x14ac:dyDescent="0.3">
      <c r="A715" s="69"/>
      <c r="B715" s="55"/>
      <c r="C715" s="55"/>
      <c r="D715" s="70"/>
    </row>
    <row r="716" spans="1:4" ht="14.25" customHeight="1" x14ac:dyDescent="0.3">
      <c r="A716" s="69"/>
      <c r="B716" s="55"/>
      <c r="C716" s="55"/>
      <c r="D716" s="70"/>
    </row>
    <row r="717" spans="1:4" ht="14.25" customHeight="1" x14ac:dyDescent="0.3">
      <c r="A717" s="69"/>
      <c r="B717" s="55"/>
      <c r="C717" s="55"/>
      <c r="D717" s="70"/>
    </row>
    <row r="718" spans="1:4" ht="14.25" customHeight="1" x14ac:dyDescent="0.3">
      <c r="A718" s="69"/>
      <c r="B718" s="55"/>
      <c r="C718" s="55"/>
      <c r="D718" s="70"/>
    </row>
    <row r="719" spans="1:4" ht="14.25" customHeight="1" x14ac:dyDescent="0.3">
      <c r="A719" s="69"/>
      <c r="B719" s="55"/>
      <c r="C719" s="55"/>
      <c r="D719" s="70"/>
    </row>
    <row r="720" spans="1:4" ht="14.25" customHeight="1" x14ac:dyDescent="0.3">
      <c r="A720" s="69"/>
      <c r="B720" s="55"/>
      <c r="C720" s="55"/>
      <c r="D720" s="70"/>
    </row>
    <row r="721" spans="1:4" ht="14.25" customHeight="1" x14ac:dyDescent="0.3">
      <c r="A721" s="69"/>
      <c r="B721" s="55"/>
      <c r="C721" s="55"/>
      <c r="D721" s="70"/>
    </row>
    <row r="722" spans="1:4" ht="14.25" customHeight="1" x14ac:dyDescent="0.3">
      <c r="A722" s="69"/>
      <c r="B722" s="55"/>
      <c r="C722" s="55"/>
      <c r="D722" s="70"/>
    </row>
    <row r="723" spans="1:4" ht="14.25" customHeight="1" x14ac:dyDescent="0.3">
      <c r="A723" s="69"/>
      <c r="B723" s="55"/>
      <c r="C723" s="55"/>
      <c r="D723" s="70"/>
    </row>
    <row r="724" spans="1:4" ht="14.25" customHeight="1" x14ac:dyDescent="0.3">
      <c r="A724" s="69"/>
      <c r="B724" s="55"/>
      <c r="C724" s="55"/>
      <c r="D724" s="70"/>
    </row>
    <row r="725" spans="1:4" ht="14.25" customHeight="1" x14ac:dyDescent="0.3">
      <c r="A725" s="69"/>
      <c r="B725" s="55"/>
      <c r="C725" s="55"/>
      <c r="D725" s="70"/>
    </row>
    <row r="726" spans="1:4" ht="14.25" customHeight="1" x14ac:dyDescent="0.3">
      <c r="A726" s="69"/>
      <c r="B726" s="55"/>
      <c r="C726" s="55"/>
      <c r="D726" s="70"/>
    </row>
    <row r="727" spans="1:4" ht="14.25" customHeight="1" x14ac:dyDescent="0.3">
      <c r="A727" s="69"/>
      <c r="B727" s="55"/>
      <c r="C727" s="55"/>
      <c r="D727" s="70"/>
    </row>
    <row r="728" spans="1:4" ht="14.25" customHeight="1" x14ac:dyDescent="0.3">
      <c r="A728" s="69"/>
      <c r="B728" s="55"/>
      <c r="C728" s="55"/>
      <c r="D728" s="70"/>
    </row>
    <row r="729" spans="1:4" ht="14.25" customHeight="1" x14ac:dyDescent="0.3">
      <c r="A729" s="69"/>
      <c r="B729" s="55"/>
      <c r="C729" s="55"/>
      <c r="D729" s="70"/>
    </row>
    <row r="730" spans="1:4" ht="14.25" customHeight="1" x14ac:dyDescent="0.3">
      <c r="A730" s="69"/>
      <c r="B730" s="55"/>
      <c r="C730" s="55"/>
      <c r="D730" s="70"/>
    </row>
    <row r="731" spans="1:4" ht="14.25" customHeight="1" x14ac:dyDescent="0.3">
      <c r="A731" s="69"/>
      <c r="B731" s="55"/>
      <c r="C731" s="55"/>
      <c r="D731" s="70"/>
    </row>
    <row r="732" spans="1:4" ht="14.25" customHeight="1" x14ac:dyDescent="0.3">
      <c r="A732" s="69"/>
      <c r="B732" s="55"/>
      <c r="C732" s="55"/>
      <c r="D732" s="70"/>
    </row>
    <row r="733" spans="1:4" ht="14.25" customHeight="1" x14ac:dyDescent="0.3">
      <c r="A733" s="69"/>
      <c r="B733" s="55"/>
      <c r="C733" s="55"/>
      <c r="D733" s="70"/>
    </row>
    <row r="734" spans="1:4" ht="14.25" customHeight="1" x14ac:dyDescent="0.3">
      <c r="A734" s="69"/>
      <c r="B734" s="55"/>
      <c r="C734" s="55"/>
      <c r="D734" s="70"/>
    </row>
    <row r="735" spans="1:4" ht="14.25" customHeight="1" x14ac:dyDescent="0.3">
      <c r="A735" s="69"/>
      <c r="B735" s="55"/>
      <c r="C735" s="55"/>
      <c r="D735" s="70"/>
    </row>
    <row r="736" spans="1:4" ht="14.25" customHeight="1" x14ac:dyDescent="0.3">
      <c r="A736" s="69"/>
      <c r="B736" s="55"/>
      <c r="C736" s="55"/>
      <c r="D736" s="70"/>
    </row>
    <row r="737" spans="1:4" ht="14.25" customHeight="1" x14ac:dyDescent="0.3">
      <c r="A737" s="69"/>
      <c r="B737" s="55"/>
      <c r="C737" s="55"/>
      <c r="D737" s="70"/>
    </row>
    <row r="738" spans="1:4" ht="14.25" customHeight="1" x14ac:dyDescent="0.3">
      <c r="A738" s="69"/>
      <c r="B738" s="55"/>
      <c r="C738" s="55"/>
      <c r="D738" s="70"/>
    </row>
    <row r="739" spans="1:4" ht="14.25" customHeight="1" x14ac:dyDescent="0.3">
      <c r="A739" s="69"/>
      <c r="B739" s="55"/>
      <c r="C739" s="55"/>
      <c r="D739" s="70"/>
    </row>
    <row r="740" spans="1:4" ht="14.25" customHeight="1" x14ac:dyDescent="0.3">
      <c r="A740" s="69"/>
      <c r="B740" s="55"/>
      <c r="C740" s="55"/>
      <c r="D740" s="70"/>
    </row>
    <row r="741" spans="1:4" ht="14.25" customHeight="1" x14ac:dyDescent="0.3">
      <c r="A741" s="69"/>
      <c r="B741" s="55"/>
      <c r="C741" s="55"/>
      <c r="D741" s="70"/>
    </row>
    <row r="742" spans="1:4" ht="14.25" customHeight="1" x14ac:dyDescent="0.3">
      <c r="A742" s="69"/>
      <c r="B742" s="55"/>
      <c r="C742" s="55"/>
      <c r="D742" s="70"/>
    </row>
    <row r="743" spans="1:4" ht="14.25" customHeight="1" x14ac:dyDescent="0.3">
      <c r="A743" s="69"/>
      <c r="B743" s="55"/>
      <c r="C743" s="55"/>
      <c r="D743" s="70"/>
    </row>
    <row r="744" spans="1:4" ht="14.25" customHeight="1" x14ac:dyDescent="0.3">
      <c r="A744" s="69"/>
      <c r="B744" s="55"/>
      <c r="C744" s="55"/>
      <c r="D744" s="70"/>
    </row>
    <row r="745" spans="1:4" ht="14.25" customHeight="1" x14ac:dyDescent="0.3">
      <c r="A745" s="69"/>
      <c r="B745" s="55"/>
      <c r="C745" s="55"/>
      <c r="D745" s="70"/>
    </row>
    <row r="746" spans="1:4" ht="14.25" customHeight="1" x14ac:dyDescent="0.3">
      <c r="A746" s="69"/>
      <c r="B746" s="55"/>
      <c r="C746" s="55"/>
      <c r="D746" s="70"/>
    </row>
    <row r="747" spans="1:4" ht="14.25" customHeight="1" x14ac:dyDescent="0.3">
      <c r="A747" s="69"/>
      <c r="B747" s="55"/>
      <c r="C747" s="55"/>
      <c r="D747" s="70"/>
    </row>
    <row r="748" spans="1:4" ht="14.25" customHeight="1" x14ac:dyDescent="0.3">
      <c r="A748" s="69"/>
      <c r="B748" s="55"/>
      <c r="C748" s="55"/>
      <c r="D748" s="70"/>
    </row>
    <row r="749" spans="1:4" ht="14.25" customHeight="1" x14ac:dyDescent="0.3">
      <c r="A749" s="69"/>
      <c r="B749" s="55"/>
      <c r="C749" s="55"/>
      <c r="D749" s="70"/>
    </row>
    <row r="750" spans="1:4" ht="14.25" customHeight="1" x14ac:dyDescent="0.3">
      <c r="A750" s="69"/>
      <c r="B750" s="55"/>
      <c r="C750" s="55"/>
      <c r="D750" s="70"/>
    </row>
    <row r="751" spans="1:4" ht="14.25" customHeight="1" x14ac:dyDescent="0.3">
      <c r="A751" s="69"/>
      <c r="B751" s="55"/>
      <c r="C751" s="55"/>
      <c r="D751" s="70"/>
    </row>
    <row r="752" spans="1:4" ht="14.25" customHeight="1" x14ac:dyDescent="0.3">
      <c r="A752" s="69"/>
      <c r="B752" s="55"/>
      <c r="C752" s="55"/>
      <c r="D752" s="70"/>
    </row>
    <row r="753" spans="1:4" ht="14.25" customHeight="1" x14ac:dyDescent="0.3">
      <c r="A753" s="69"/>
      <c r="B753" s="55"/>
      <c r="C753" s="55"/>
      <c r="D753" s="70"/>
    </row>
    <row r="754" spans="1:4" ht="14.25" customHeight="1" x14ac:dyDescent="0.3">
      <c r="A754" s="69"/>
      <c r="B754" s="55"/>
      <c r="C754" s="55"/>
      <c r="D754" s="70"/>
    </row>
    <row r="755" spans="1:4" ht="14.25" customHeight="1" x14ac:dyDescent="0.3">
      <c r="A755" s="69"/>
      <c r="B755" s="55"/>
      <c r="C755" s="55"/>
      <c r="D755" s="70"/>
    </row>
    <row r="756" spans="1:4" ht="14.25" customHeight="1" x14ac:dyDescent="0.3">
      <c r="A756" s="69"/>
      <c r="B756" s="55"/>
      <c r="C756" s="55"/>
      <c r="D756" s="70"/>
    </row>
    <row r="757" spans="1:4" ht="14.25" customHeight="1" x14ac:dyDescent="0.3">
      <c r="A757" s="69"/>
      <c r="B757" s="55"/>
      <c r="C757" s="55"/>
      <c r="D757" s="70"/>
    </row>
    <row r="758" spans="1:4" ht="14.25" customHeight="1" x14ac:dyDescent="0.3">
      <c r="A758" s="69"/>
      <c r="B758" s="55"/>
      <c r="C758" s="55"/>
      <c r="D758" s="70"/>
    </row>
    <row r="759" spans="1:4" ht="14.25" customHeight="1" x14ac:dyDescent="0.3">
      <c r="A759" s="69"/>
      <c r="B759" s="55"/>
      <c r="C759" s="55"/>
      <c r="D759" s="70"/>
    </row>
    <row r="760" spans="1:4" ht="14.25" customHeight="1" x14ac:dyDescent="0.3">
      <c r="A760" s="69"/>
      <c r="B760" s="55"/>
      <c r="C760" s="55"/>
      <c r="D760" s="70"/>
    </row>
    <row r="761" spans="1:4" ht="14.25" customHeight="1" x14ac:dyDescent="0.3">
      <c r="A761" s="69"/>
      <c r="B761" s="55"/>
      <c r="C761" s="55"/>
      <c r="D761" s="70"/>
    </row>
    <row r="762" spans="1:4" ht="14.25" customHeight="1" x14ac:dyDescent="0.3">
      <c r="A762" s="69"/>
      <c r="B762" s="55"/>
      <c r="C762" s="55"/>
      <c r="D762" s="70"/>
    </row>
    <row r="763" spans="1:4" ht="14.25" customHeight="1" x14ac:dyDescent="0.3">
      <c r="A763" s="69"/>
      <c r="B763" s="55"/>
      <c r="C763" s="55"/>
      <c r="D763" s="70"/>
    </row>
    <row r="764" spans="1:4" ht="14.25" customHeight="1" x14ac:dyDescent="0.3">
      <c r="A764" s="69"/>
      <c r="B764" s="55"/>
      <c r="C764" s="55"/>
      <c r="D764" s="70"/>
    </row>
    <row r="765" spans="1:4" ht="14.25" customHeight="1" x14ac:dyDescent="0.3">
      <c r="A765" s="69"/>
      <c r="B765" s="55"/>
      <c r="C765" s="55"/>
      <c r="D765" s="70"/>
    </row>
    <row r="766" spans="1:4" ht="14.25" customHeight="1" x14ac:dyDescent="0.3">
      <c r="A766" s="69"/>
      <c r="B766" s="55"/>
      <c r="C766" s="55"/>
      <c r="D766" s="70"/>
    </row>
    <row r="767" spans="1:4" ht="14.25" customHeight="1" x14ac:dyDescent="0.3">
      <c r="A767" s="69"/>
      <c r="B767" s="55"/>
      <c r="C767" s="55"/>
      <c r="D767" s="70"/>
    </row>
    <row r="768" spans="1:4" ht="14.25" customHeight="1" x14ac:dyDescent="0.3">
      <c r="A768" s="69"/>
      <c r="B768" s="55"/>
      <c r="C768" s="55"/>
      <c r="D768" s="70"/>
    </row>
    <row r="769" spans="1:4" ht="14.25" customHeight="1" x14ac:dyDescent="0.3">
      <c r="A769" s="69"/>
      <c r="B769" s="55"/>
      <c r="C769" s="55"/>
      <c r="D769" s="70"/>
    </row>
    <row r="770" spans="1:4" ht="14.25" customHeight="1" x14ac:dyDescent="0.3">
      <c r="A770" s="69"/>
      <c r="B770" s="55"/>
      <c r="C770" s="55"/>
      <c r="D770" s="70"/>
    </row>
    <row r="771" spans="1:4" ht="14.25" customHeight="1" x14ac:dyDescent="0.3">
      <c r="A771" s="69"/>
      <c r="B771" s="55"/>
      <c r="C771" s="55"/>
      <c r="D771" s="70"/>
    </row>
    <row r="772" spans="1:4" ht="14.25" customHeight="1" x14ac:dyDescent="0.3">
      <c r="A772" s="69"/>
      <c r="B772" s="55"/>
      <c r="C772" s="55"/>
      <c r="D772" s="70"/>
    </row>
    <row r="773" spans="1:4" ht="14.25" customHeight="1" x14ac:dyDescent="0.3">
      <c r="A773" s="69"/>
      <c r="B773" s="55"/>
      <c r="C773" s="55"/>
      <c r="D773" s="70"/>
    </row>
    <row r="774" spans="1:4" ht="14.25" customHeight="1" x14ac:dyDescent="0.3">
      <c r="A774" s="69"/>
      <c r="B774" s="55"/>
      <c r="C774" s="55"/>
      <c r="D774" s="70"/>
    </row>
    <row r="775" spans="1:4" ht="14.25" customHeight="1" x14ac:dyDescent="0.3">
      <c r="A775" s="69"/>
      <c r="B775" s="55"/>
      <c r="C775" s="55"/>
      <c r="D775" s="70"/>
    </row>
    <row r="776" spans="1:4" ht="14.25" customHeight="1" x14ac:dyDescent="0.3">
      <c r="A776" s="69"/>
      <c r="B776" s="55"/>
      <c r="C776" s="55"/>
      <c r="D776" s="70"/>
    </row>
    <row r="777" spans="1:4" ht="14.25" customHeight="1" x14ac:dyDescent="0.3">
      <c r="A777" s="69"/>
      <c r="B777" s="55"/>
      <c r="C777" s="55"/>
      <c r="D777" s="70"/>
    </row>
    <row r="778" spans="1:4" ht="14.25" customHeight="1" x14ac:dyDescent="0.3">
      <c r="A778" s="69"/>
      <c r="B778" s="55"/>
      <c r="C778" s="55"/>
      <c r="D778" s="70"/>
    </row>
    <row r="779" spans="1:4" ht="14.25" customHeight="1" x14ac:dyDescent="0.3">
      <c r="A779" s="69"/>
      <c r="B779" s="55"/>
      <c r="C779" s="55"/>
      <c r="D779" s="70"/>
    </row>
    <row r="780" spans="1:4" ht="14.25" customHeight="1" x14ac:dyDescent="0.3">
      <c r="A780" s="69"/>
      <c r="B780" s="55"/>
      <c r="C780" s="55"/>
      <c r="D780" s="70"/>
    </row>
    <row r="781" spans="1:4" ht="14.25" customHeight="1" x14ac:dyDescent="0.3">
      <c r="A781" s="69"/>
      <c r="B781" s="55"/>
      <c r="C781" s="55"/>
      <c r="D781" s="70"/>
    </row>
    <row r="782" spans="1:4" ht="14.25" customHeight="1" x14ac:dyDescent="0.3">
      <c r="A782" s="69"/>
      <c r="B782" s="55"/>
      <c r="C782" s="55"/>
      <c r="D782" s="70"/>
    </row>
    <row r="783" spans="1:4" ht="14.25" customHeight="1" x14ac:dyDescent="0.3">
      <c r="A783" s="69"/>
      <c r="B783" s="55"/>
      <c r="C783" s="55"/>
      <c r="D783" s="70"/>
    </row>
    <row r="784" spans="1:4" ht="14.25" customHeight="1" x14ac:dyDescent="0.3">
      <c r="A784" s="69"/>
      <c r="B784" s="55"/>
      <c r="C784" s="55"/>
      <c r="D784" s="70"/>
    </row>
    <row r="785" spans="1:4" ht="14.25" customHeight="1" x14ac:dyDescent="0.3">
      <c r="A785" s="69"/>
      <c r="B785" s="55"/>
      <c r="C785" s="55"/>
      <c r="D785" s="70"/>
    </row>
    <row r="786" spans="1:4" ht="14.25" customHeight="1" x14ac:dyDescent="0.3">
      <c r="A786" s="69"/>
      <c r="B786" s="55"/>
      <c r="C786" s="55"/>
      <c r="D786" s="70"/>
    </row>
    <row r="787" spans="1:4" ht="14.25" customHeight="1" x14ac:dyDescent="0.3">
      <c r="A787" s="69"/>
      <c r="B787" s="55"/>
      <c r="C787" s="55"/>
      <c r="D787" s="70"/>
    </row>
    <row r="788" spans="1:4" ht="14.25" customHeight="1" x14ac:dyDescent="0.3">
      <c r="A788" s="69"/>
      <c r="B788" s="55"/>
      <c r="C788" s="55"/>
      <c r="D788" s="70"/>
    </row>
    <row r="789" spans="1:4" ht="14.25" customHeight="1" x14ac:dyDescent="0.3">
      <c r="A789" s="69"/>
      <c r="B789" s="55"/>
      <c r="C789" s="55"/>
      <c r="D789" s="70"/>
    </row>
    <row r="790" spans="1:4" ht="14.25" customHeight="1" x14ac:dyDescent="0.3">
      <c r="A790" s="69"/>
      <c r="B790" s="55"/>
      <c r="C790" s="55"/>
      <c r="D790" s="70"/>
    </row>
    <row r="791" spans="1:4" ht="14.25" customHeight="1" x14ac:dyDescent="0.3">
      <c r="A791" s="69"/>
      <c r="B791" s="55"/>
      <c r="C791" s="55"/>
      <c r="D791" s="70"/>
    </row>
    <row r="792" spans="1:4" ht="14.25" customHeight="1" x14ac:dyDescent="0.3">
      <c r="A792" s="69"/>
      <c r="B792" s="55"/>
      <c r="C792" s="55"/>
      <c r="D792" s="70"/>
    </row>
    <row r="793" spans="1:4" ht="14.25" customHeight="1" x14ac:dyDescent="0.3">
      <c r="A793" s="69"/>
      <c r="B793" s="55"/>
      <c r="C793" s="55"/>
      <c r="D793" s="70"/>
    </row>
    <row r="794" spans="1:4" ht="14.25" customHeight="1" x14ac:dyDescent="0.3">
      <c r="A794" s="69"/>
      <c r="B794" s="55"/>
      <c r="C794" s="55"/>
      <c r="D794" s="70"/>
    </row>
    <row r="795" spans="1:4" ht="14.25" customHeight="1" x14ac:dyDescent="0.3">
      <c r="A795" s="69"/>
      <c r="B795" s="55"/>
      <c r="C795" s="55"/>
      <c r="D795" s="70"/>
    </row>
    <row r="796" spans="1:4" ht="14.25" customHeight="1" x14ac:dyDescent="0.3">
      <c r="A796" s="69"/>
      <c r="B796" s="55"/>
      <c r="C796" s="55"/>
      <c r="D796" s="70"/>
    </row>
    <row r="797" spans="1:4" ht="14.25" customHeight="1" x14ac:dyDescent="0.3">
      <c r="A797" s="69"/>
      <c r="B797" s="55"/>
      <c r="C797" s="55"/>
      <c r="D797" s="70"/>
    </row>
    <row r="798" spans="1:4" ht="14.25" customHeight="1" x14ac:dyDescent="0.3">
      <c r="A798" s="69"/>
      <c r="B798" s="55"/>
      <c r="C798" s="55"/>
      <c r="D798" s="70"/>
    </row>
    <row r="799" spans="1:4" ht="14.25" customHeight="1" x14ac:dyDescent="0.3">
      <c r="A799" s="69"/>
      <c r="B799" s="55"/>
      <c r="C799" s="55"/>
      <c r="D799" s="70"/>
    </row>
    <row r="800" spans="1:4" ht="14.25" customHeight="1" x14ac:dyDescent="0.3">
      <c r="A800" s="69"/>
      <c r="B800" s="55"/>
      <c r="C800" s="55"/>
      <c r="D800" s="70"/>
    </row>
    <row r="801" spans="1:4" ht="14.25" customHeight="1" x14ac:dyDescent="0.3">
      <c r="A801" s="69"/>
      <c r="B801" s="55"/>
      <c r="C801" s="55"/>
      <c r="D801" s="70"/>
    </row>
    <row r="802" spans="1:4" ht="14.25" customHeight="1" x14ac:dyDescent="0.3">
      <c r="A802" s="69"/>
      <c r="B802" s="55"/>
      <c r="C802" s="55"/>
      <c r="D802" s="70"/>
    </row>
    <row r="803" spans="1:4" ht="14.25" customHeight="1" x14ac:dyDescent="0.3">
      <c r="A803" s="69"/>
      <c r="B803" s="55"/>
      <c r="C803" s="55"/>
      <c r="D803" s="70"/>
    </row>
    <row r="804" spans="1:4" ht="14.25" customHeight="1" x14ac:dyDescent="0.3">
      <c r="A804" s="69"/>
      <c r="B804" s="55"/>
      <c r="C804" s="55"/>
      <c r="D804" s="70"/>
    </row>
    <row r="805" spans="1:4" ht="14.25" customHeight="1" x14ac:dyDescent="0.3">
      <c r="A805" s="69"/>
      <c r="B805" s="55"/>
      <c r="C805" s="55"/>
      <c r="D805" s="70"/>
    </row>
    <row r="806" spans="1:4" ht="14.25" customHeight="1" x14ac:dyDescent="0.3">
      <c r="A806" s="69"/>
      <c r="B806" s="55"/>
      <c r="C806" s="55"/>
      <c r="D806" s="70"/>
    </row>
    <row r="807" spans="1:4" ht="14.25" customHeight="1" x14ac:dyDescent="0.3">
      <c r="A807" s="69"/>
      <c r="B807" s="55"/>
      <c r="C807" s="55"/>
      <c r="D807" s="70"/>
    </row>
    <row r="808" spans="1:4" ht="14.25" customHeight="1" x14ac:dyDescent="0.3">
      <c r="A808" s="69"/>
      <c r="B808" s="55"/>
      <c r="C808" s="55"/>
      <c r="D808" s="70"/>
    </row>
    <row r="809" spans="1:4" ht="14.25" customHeight="1" x14ac:dyDescent="0.3">
      <c r="A809" s="69"/>
      <c r="B809" s="55"/>
      <c r="C809" s="55"/>
      <c r="D809" s="70"/>
    </row>
    <row r="810" spans="1:4" ht="14.25" customHeight="1" x14ac:dyDescent="0.3">
      <c r="A810" s="69"/>
      <c r="B810" s="55"/>
      <c r="C810" s="55"/>
      <c r="D810" s="70"/>
    </row>
    <row r="811" spans="1:4" ht="14.25" customHeight="1" x14ac:dyDescent="0.3">
      <c r="A811" s="69"/>
      <c r="B811" s="55"/>
      <c r="C811" s="55"/>
      <c r="D811" s="70"/>
    </row>
    <row r="812" spans="1:4" ht="14.25" customHeight="1" x14ac:dyDescent="0.3">
      <c r="A812" s="69"/>
      <c r="B812" s="55"/>
      <c r="C812" s="55"/>
      <c r="D812" s="70"/>
    </row>
    <row r="813" spans="1:4" ht="14.25" customHeight="1" x14ac:dyDescent="0.3">
      <c r="A813" s="69"/>
      <c r="B813" s="55"/>
      <c r="C813" s="55"/>
      <c r="D813" s="70"/>
    </row>
    <row r="814" spans="1:4" ht="14.25" customHeight="1" x14ac:dyDescent="0.3">
      <c r="A814" s="69"/>
      <c r="B814" s="55"/>
      <c r="C814" s="55"/>
      <c r="D814" s="70"/>
    </row>
    <row r="815" spans="1:4" ht="14.25" customHeight="1" x14ac:dyDescent="0.3">
      <c r="A815" s="69"/>
      <c r="B815" s="55"/>
      <c r="C815" s="55"/>
      <c r="D815" s="70"/>
    </row>
    <row r="816" spans="1:4" ht="14.25" customHeight="1" x14ac:dyDescent="0.3">
      <c r="A816" s="69"/>
      <c r="B816" s="55"/>
      <c r="C816" s="55"/>
      <c r="D816" s="70"/>
    </row>
    <row r="817" spans="1:4" ht="14.25" customHeight="1" x14ac:dyDescent="0.3">
      <c r="A817" s="69"/>
      <c r="B817" s="55"/>
      <c r="C817" s="55"/>
      <c r="D817" s="70"/>
    </row>
    <row r="818" spans="1:4" ht="14.25" customHeight="1" x14ac:dyDescent="0.3">
      <c r="A818" s="69"/>
      <c r="B818" s="55"/>
      <c r="C818" s="55"/>
      <c r="D818" s="70"/>
    </row>
    <row r="819" spans="1:4" ht="14.25" customHeight="1" x14ac:dyDescent="0.3">
      <c r="A819" s="69"/>
      <c r="B819" s="55"/>
      <c r="C819" s="55"/>
      <c r="D819" s="70"/>
    </row>
    <row r="820" spans="1:4" ht="14.25" customHeight="1" x14ac:dyDescent="0.3">
      <c r="A820" s="69"/>
      <c r="B820" s="55"/>
      <c r="C820" s="55"/>
      <c r="D820" s="70"/>
    </row>
    <row r="821" spans="1:4" ht="14.25" customHeight="1" x14ac:dyDescent="0.3">
      <c r="A821" s="69"/>
      <c r="B821" s="55"/>
      <c r="C821" s="55"/>
      <c r="D821" s="70"/>
    </row>
    <row r="822" spans="1:4" ht="14.25" customHeight="1" x14ac:dyDescent="0.3">
      <c r="A822" s="69"/>
      <c r="B822" s="55"/>
      <c r="C822" s="55"/>
      <c r="D822" s="70"/>
    </row>
    <row r="823" spans="1:4" ht="14.25" customHeight="1" x14ac:dyDescent="0.3">
      <c r="A823" s="69"/>
      <c r="B823" s="55"/>
      <c r="C823" s="55"/>
      <c r="D823" s="70"/>
    </row>
    <row r="824" spans="1:4" ht="14.25" customHeight="1" x14ac:dyDescent="0.3">
      <c r="A824" s="69"/>
      <c r="B824" s="55"/>
      <c r="C824" s="55"/>
      <c r="D824" s="70"/>
    </row>
    <row r="825" spans="1:4" ht="14.25" customHeight="1" x14ac:dyDescent="0.3">
      <c r="A825" s="69"/>
      <c r="B825" s="55"/>
      <c r="C825" s="55"/>
      <c r="D825" s="70"/>
    </row>
    <row r="826" spans="1:4" ht="14.25" customHeight="1" x14ac:dyDescent="0.3">
      <c r="A826" s="69"/>
      <c r="B826" s="55"/>
      <c r="C826" s="55"/>
      <c r="D826" s="70"/>
    </row>
    <row r="827" spans="1:4" ht="14.25" customHeight="1" x14ac:dyDescent="0.3">
      <c r="A827" s="69"/>
      <c r="B827" s="55"/>
      <c r="C827" s="55"/>
      <c r="D827" s="70"/>
    </row>
    <row r="828" spans="1:4" ht="14.25" customHeight="1" x14ac:dyDescent="0.3">
      <c r="A828" s="69"/>
      <c r="B828" s="55"/>
      <c r="C828" s="55"/>
      <c r="D828" s="70"/>
    </row>
    <row r="829" spans="1:4" ht="14.25" customHeight="1" x14ac:dyDescent="0.3">
      <c r="A829" s="69"/>
      <c r="B829" s="55"/>
      <c r="C829" s="55"/>
      <c r="D829" s="70"/>
    </row>
    <row r="830" spans="1:4" ht="14.25" customHeight="1" x14ac:dyDescent="0.3">
      <c r="A830" s="69"/>
      <c r="B830" s="55"/>
      <c r="C830" s="55"/>
      <c r="D830" s="70"/>
    </row>
    <row r="831" spans="1:4" ht="14.25" customHeight="1" x14ac:dyDescent="0.3">
      <c r="A831" s="69"/>
      <c r="B831" s="55"/>
      <c r="C831" s="55"/>
      <c r="D831" s="70"/>
    </row>
    <row r="832" spans="1:4" ht="14.25" customHeight="1" x14ac:dyDescent="0.3">
      <c r="A832" s="69"/>
      <c r="B832" s="55"/>
      <c r="C832" s="55"/>
      <c r="D832" s="70"/>
    </row>
    <row r="833" spans="1:4" ht="14.25" customHeight="1" x14ac:dyDescent="0.3">
      <c r="A833" s="69"/>
      <c r="B833" s="55"/>
      <c r="C833" s="55"/>
      <c r="D833" s="70"/>
    </row>
    <row r="834" spans="1:4" ht="14.25" customHeight="1" x14ac:dyDescent="0.3">
      <c r="A834" s="69"/>
      <c r="B834" s="55"/>
      <c r="C834" s="55"/>
      <c r="D834" s="70"/>
    </row>
    <row r="835" spans="1:4" ht="14.25" customHeight="1" x14ac:dyDescent="0.3">
      <c r="A835" s="69"/>
      <c r="B835" s="55"/>
      <c r="C835" s="55"/>
      <c r="D835" s="70"/>
    </row>
    <row r="836" spans="1:4" ht="14.25" customHeight="1" x14ac:dyDescent="0.3">
      <c r="A836" s="69"/>
      <c r="B836" s="55"/>
      <c r="C836" s="55"/>
      <c r="D836" s="70"/>
    </row>
    <row r="837" spans="1:4" ht="14.25" customHeight="1" x14ac:dyDescent="0.3">
      <c r="A837" s="69"/>
      <c r="B837" s="55"/>
      <c r="C837" s="55"/>
      <c r="D837" s="70"/>
    </row>
    <row r="838" spans="1:4" ht="14.25" customHeight="1" x14ac:dyDescent="0.3">
      <c r="A838" s="69"/>
      <c r="B838" s="55"/>
      <c r="C838" s="55"/>
      <c r="D838" s="70"/>
    </row>
    <row r="839" spans="1:4" ht="14.25" customHeight="1" x14ac:dyDescent="0.3">
      <c r="A839" s="69"/>
      <c r="B839" s="55"/>
      <c r="C839" s="55"/>
      <c r="D839" s="70"/>
    </row>
    <row r="840" spans="1:4" ht="14.25" customHeight="1" x14ac:dyDescent="0.3">
      <c r="A840" s="69"/>
      <c r="B840" s="55"/>
      <c r="C840" s="55"/>
      <c r="D840" s="70"/>
    </row>
    <row r="841" spans="1:4" ht="14.25" customHeight="1" x14ac:dyDescent="0.3">
      <c r="A841" s="69"/>
      <c r="B841" s="55"/>
      <c r="C841" s="55"/>
      <c r="D841" s="70"/>
    </row>
    <row r="842" spans="1:4" ht="14.25" customHeight="1" x14ac:dyDescent="0.3">
      <c r="A842" s="69"/>
      <c r="B842" s="55"/>
      <c r="C842" s="55"/>
      <c r="D842" s="70"/>
    </row>
    <row r="843" spans="1:4" ht="14.25" customHeight="1" x14ac:dyDescent="0.3">
      <c r="A843" s="69"/>
      <c r="B843" s="55"/>
      <c r="C843" s="55"/>
      <c r="D843" s="70"/>
    </row>
    <row r="844" spans="1:4" ht="14.25" customHeight="1" x14ac:dyDescent="0.3">
      <c r="A844" s="69"/>
      <c r="B844" s="55"/>
      <c r="C844" s="55"/>
      <c r="D844" s="70"/>
    </row>
    <row r="845" spans="1:4" ht="14.25" customHeight="1" x14ac:dyDescent="0.3">
      <c r="A845" s="69"/>
      <c r="B845" s="55"/>
      <c r="C845" s="55"/>
      <c r="D845" s="70"/>
    </row>
    <row r="846" spans="1:4" ht="14.25" customHeight="1" x14ac:dyDescent="0.3">
      <c r="A846" s="69"/>
      <c r="B846" s="55"/>
      <c r="C846" s="55"/>
      <c r="D846" s="70"/>
    </row>
    <row r="847" spans="1:4" ht="14.25" customHeight="1" x14ac:dyDescent="0.3">
      <c r="A847" s="69"/>
      <c r="B847" s="55"/>
      <c r="C847" s="55"/>
      <c r="D847" s="70"/>
    </row>
    <row r="848" spans="1:4" ht="14.25" customHeight="1" x14ac:dyDescent="0.3">
      <c r="A848" s="69"/>
      <c r="B848" s="55"/>
      <c r="C848" s="55"/>
      <c r="D848" s="70"/>
    </row>
    <row r="849" spans="1:4" ht="14.25" customHeight="1" x14ac:dyDescent="0.3">
      <c r="A849" s="69"/>
      <c r="B849" s="55"/>
      <c r="C849" s="55"/>
      <c r="D849" s="70"/>
    </row>
    <row r="850" spans="1:4" ht="14.25" customHeight="1" x14ac:dyDescent="0.3">
      <c r="A850" s="69"/>
      <c r="B850" s="55"/>
      <c r="C850" s="55"/>
      <c r="D850" s="70"/>
    </row>
    <row r="851" spans="1:4" ht="14.25" customHeight="1" x14ac:dyDescent="0.3">
      <c r="A851" s="69"/>
      <c r="B851" s="55"/>
      <c r="C851" s="55"/>
      <c r="D851" s="70"/>
    </row>
    <row r="852" spans="1:4" ht="14.25" customHeight="1" x14ac:dyDescent="0.3">
      <c r="A852" s="69"/>
      <c r="B852" s="55"/>
      <c r="C852" s="55"/>
      <c r="D852" s="70"/>
    </row>
    <row r="853" spans="1:4" ht="14.25" customHeight="1" x14ac:dyDescent="0.3">
      <c r="A853" s="69"/>
      <c r="B853" s="55"/>
      <c r="C853" s="55"/>
      <c r="D853" s="70"/>
    </row>
    <row r="854" spans="1:4" ht="14.25" customHeight="1" x14ac:dyDescent="0.3">
      <c r="A854" s="69"/>
      <c r="B854" s="55"/>
      <c r="C854" s="55"/>
      <c r="D854" s="70"/>
    </row>
    <row r="855" spans="1:4" ht="14.25" customHeight="1" x14ac:dyDescent="0.3">
      <c r="A855" s="69"/>
      <c r="B855" s="55"/>
      <c r="C855" s="55"/>
      <c r="D855" s="70"/>
    </row>
    <row r="856" spans="1:4" ht="14.25" customHeight="1" x14ac:dyDescent="0.3">
      <c r="A856" s="69"/>
      <c r="B856" s="55"/>
      <c r="C856" s="55"/>
      <c r="D856" s="70"/>
    </row>
    <row r="857" spans="1:4" ht="14.25" customHeight="1" x14ac:dyDescent="0.3">
      <c r="A857" s="69"/>
      <c r="B857" s="55"/>
      <c r="C857" s="55"/>
      <c r="D857" s="70"/>
    </row>
    <row r="858" spans="1:4" ht="14.25" customHeight="1" x14ac:dyDescent="0.3">
      <c r="A858" s="69"/>
      <c r="B858" s="55"/>
      <c r="C858" s="55"/>
      <c r="D858" s="70"/>
    </row>
    <row r="859" spans="1:4" ht="14.25" customHeight="1" x14ac:dyDescent="0.3">
      <c r="A859" s="69"/>
      <c r="B859" s="55"/>
      <c r="C859" s="55"/>
      <c r="D859" s="70"/>
    </row>
    <row r="860" spans="1:4" ht="14.25" customHeight="1" x14ac:dyDescent="0.3">
      <c r="A860" s="69"/>
      <c r="B860" s="55"/>
      <c r="C860" s="55"/>
      <c r="D860" s="70"/>
    </row>
    <row r="861" spans="1:4" ht="14.25" customHeight="1" x14ac:dyDescent="0.3">
      <c r="A861" s="69"/>
      <c r="B861" s="55"/>
      <c r="C861" s="55"/>
      <c r="D861" s="70"/>
    </row>
    <row r="862" spans="1:4" ht="14.25" customHeight="1" x14ac:dyDescent="0.3">
      <c r="A862" s="69"/>
      <c r="B862" s="55"/>
      <c r="C862" s="55"/>
      <c r="D862" s="70"/>
    </row>
    <row r="863" spans="1:4" ht="14.25" customHeight="1" x14ac:dyDescent="0.3">
      <c r="A863" s="69"/>
      <c r="B863" s="55"/>
      <c r="C863" s="55"/>
      <c r="D863" s="70"/>
    </row>
    <row r="864" spans="1:4" ht="14.25" customHeight="1" x14ac:dyDescent="0.3">
      <c r="A864" s="69"/>
      <c r="B864" s="55"/>
      <c r="C864" s="55"/>
      <c r="D864" s="70"/>
    </row>
    <row r="865" spans="1:4" ht="14.25" customHeight="1" x14ac:dyDescent="0.3">
      <c r="A865" s="69"/>
      <c r="B865" s="55"/>
      <c r="C865" s="55"/>
      <c r="D865" s="70"/>
    </row>
    <row r="866" spans="1:4" ht="14.25" customHeight="1" x14ac:dyDescent="0.3">
      <c r="A866" s="69"/>
      <c r="B866" s="55"/>
      <c r="C866" s="55"/>
      <c r="D866" s="70"/>
    </row>
    <row r="867" spans="1:4" ht="14.25" customHeight="1" x14ac:dyDescent="0.3">
      <c r="A867" s="69"/>
      <c r="B867" s="55"/>
      <c r="C867" s="55"/>
      <c r="D867" s="70"/>
    </row>
    <row r="868" spans="1:4" ht="14.25" customHeight="1" x14ac:dyDescent="0.3">
      <c r="A868" s="69"/>
      <c r="B868" s="55"/>
      <c r="C868" s="55"/>
      <c r="D868" s="70"/>
    </row>
    <row r="869" spans="1:4" ht="14.25" customHeight="1" x14ac:dyDescent="0.3">
      <c r="A869" s="69"/>
      <c r="B869" s="55"/>
      <c r="C869" s="55"/>
      <c r="D869" s="70"/>
    </row>
    <row r="870" spans="1:4" ht="14.25" customHeight="1" x14ac:dyDescent="0.3">
      <c r="A870" s="69"/>
      <c r="B870" s="55"/>
      <c r="C870" s="55"/>
      <c r="D870" s="70"/>
    </row>
    <row r="871" spans="1:4" ht="14.25" customHeight="1" x14ac:dyDescent="0.3">
      <c r="A871" s="69"/>
      <c r="B871" s="55"/>
      <c r="C871" s="55"/>
      <c r="D871" s="70"/>
    </row>
    <row r="872" spans="1:4" ht="14.25" customHeight="1" x14ac:dyDescent="0.3">
      <c r="A872" s="69"/>
      <c r="B872" s="55"/>
      <c r="C872" s="55"/>
      <c r="D872" s="70"/>
    </row>
    <row r="873" spans="1:4" ht="14.25" customHeight="1" x14ac:dyDescent="0.3">
      <c r="A873" s="69"/>
      <c r="B873" s="55"/>
      <c r="C873" s="55"/>
      <c r="D873" s="70"/>
    </row>
    <row r="874" spans="1:4" ht="14.25" customHeight="1" x14ac:dyDescent="0.3">
      <c r="A874" s="69"/>
      <c r="B874" s="55"/>
      <c r="C874" s="55"/>
      <c r="D874" s="70"/>
    </row>
    <row r="875" spans="1:4" ht="14.25" customHeight="1" x14ac:dyDescent="0.3">
      <c r="A875" s="69"/>
      <c r="B875" s="55"/>
      <c r="C875" s="55"/>
      <c r="D875" s="70"/>
    </row>
    <row r="876" spans="1:4" ht="14.25" customHeight="1" x14ac:dyDescent="0.3">
      <c r="A876" s="69"/>
      <c r="B876" s="55"/>
      <c r="C876" s="55"/>
      <c r="D876" s="70"/>
    </row>
    <row r="877" spans="1:4" ht="14.25" customHeight="1" x14ac:dyDescent="0.3">
      <c r="A877" s="69"/>
      <c r="B877" s="55"/>
      <c r="C877" s="55"/>
      <c r="D877" s="70"/>
    </row>
    <row r="878" spans="1:4" ht="14.25" customHeight="1" x14ac:dyDescent="0.3">
      <c r="A878" s="69"/>
      <c r="B878" s="55"/>
      <c r="C878" s="55"/>
      <c r="D878" s="70"/>
    </row>
    <row r="879" spans="1:4" ht="14.25" customHeight="1" x14ac:dyDescent="0.3">
      <c r="A879" s="69"/>
      <c r="B879" s="55"/>
      <c r="C879" s="55"/>
      <c r="D879" s="70"/>
    </row>
    <row r="880" spans="1:4" ht="14.25" customHeight="1" x14ac:dyDescent="0.3">
      <c r="A880" s="69"/>
      <c r="B880" s="55"/>
      <c r="C880" s="55"/>
      <c r="D880" s="70"/>
    </row>
    <row r="881" spans="1:4" ht="14.25" customHeight="1" x14ac:dyDescent="0.3">
      <c r="A881" s="69"/>
      <c r="B881" s="55"/>
      <c r="C881" s="55"/>
      <c r="D881" s="70"/>
    </row>
    <row r="882" spans="1:4" ht="14.25" customHeight="1" x14ac:dyDescent="0.3">
      <c r="A882" s="69"/>
      <c r="B882" s="55"/>
      <c r="C882" s="55"/>
      <c r="D882" s="70"/>
    </row>
    <row r="883" spans="1:4" ht="14.25" customHeight="1" x14ac:dyDescent="0.3">
      <c r="A883" s="69"/>
      <c r="B883" s="55"/>
      <c r="C883" s="55"/>
      <c r="D883" s="70"/>
    </row>
    <row r="884" spans="1:4" ht="14.25" customHeight="1" x14ac:dyDescent="0.3">
      <c r="A884" s="69"/>
      <c r="B884" s="55"/>
      <c r="C884" s="55"/>
      <c r="D884" s="70"/>
    </row>
    <row r="885" spans="1:4" ht="14.25" customHeight="1" x14ac:dyDescent="0.3">
      <c r="A885" s="69"/>
      <c r="B885" s="55"/>
      <c r="C885" s="55"/>
      <c r="D885" s="70"/>
    </row>
    <row r="886" spans="1:4" ht="14.25" customHeight="1" x14ac:dyDescent="0.3">
      <c r="A886" s="69"/>
      <c r="B886" s="55"/>
      <c r="C886" s="55"/>
      <c r="D886" s="70"/>
    </row>
    <row r="887" spans="1:4" ht="14.25" customHeight="1" x14ac:dyDescent="0.3">
      <c r="A887" s="69"/>
      <c r="B887" s="55"/>
      <c r="C887" s="55"/>
      <c r="D887" s="70"/>
    </row>
    <row r="888" spans="1:4" ht="14.25" customHeight="1" x14ac:dyDescent="0.3">
      <c r="A888" s="69"/>
      <c r="B888" s="55"/>
      <c r="C888" s="55"/>
      <c r="D888" s="70"/>
    </row>
    <row r="889" spans="1:4" ht="14.25" customHeight="1" x14ac:dyDescent="0.3">
      <c r="A889" s="69"/>
      <c r="B889" s="55"/>
      <c r="C889" s="55"/>
      <c r="D889" s="70"/>
    </row>
    <row r="890" spans="1:4" ht="14.25" customHeight="1" x14ac:dyDescent="0.3">
      <c r="A890" s="69"/>
      <c r="B890" s="55"/>
      <c r="C890" s="55"/>
      <c r="D890" s="70"/>
    </row>
    <row r="891" spans="1:4" ht="14.25" customHeight="1" x14ac:dyDescent="0.3">
      <c r="A891" s="69"/>
      <c r="B891" s="55"/>
      <c r="C891" s="55"/>
      <c r="D891" s="70"/>
    </row>
    <row r="892" spans="1:4" ht="14.25" customHeight="1" x14ac:dyDescent="0.3">
      <c r="A892" s="69"/>
      <c r="B892" s="55"/>
      <c r="C892" s="55"/>
      <c r="D892" s="70"/>
    </row>
    <row r="893" spans="1:4" ht="14.25" customHeight="1" x14ac:dyDescent="0.3">
      <c r="A893" s="69"/>
      <c r="B893" s="55"/>
      <c r="C893" s="55"/>
      <c r="D893" s="70"/>
    </row>
    <row r="894" spans="1:4" ht="14.25" customHeight="1" x14ac:dyDescent="0.3">
      <c r="A894" s="69"/>
      <c r="B894" s="55"/>
      <c r="C894" s="55"/>
      <c r="D894" s="70"/>
    </row>
    <row r="895" spans="1:4" ht="14.25" customHeight="1" x14ac:dyDescent="0.3">
      <c r="A895" s="69"/>
      <c r="B895" s="55"/>
      <c r="C895" s="55"/>
      <c r="D895" s="70"/>
    </row>
    <row r="896" spans="1:4" ht="14.25" customHeight="1" x14ac:dyDescent="0.3">
      <c r="A896" s="69"/>
      <c r="B896" s="55"/>
      <c r="C896" s="55"/>
      <c r="D896" s="70"/>
    </row>
    <row r="897" spans="1:4" ht="14.25" customHeight="1" x14ac:dyDescent="0.3">
      <c r="A897" s="69"/>
      <c r="B897" s="55"/>
      <c r="C897" s="55"/>
      <c r="D897" s="70"/>
    </row>
    <row r="898" spans="1:4" ht="14.25" customHeight="1" x14ac:dyDescent="0.3">
      <c r="A898" s="69"/>
      <c r="B898" s="55"/>
      <c r="C898" s="55"/>
      <c r="D898" s="70"/>
    </row>
    <row r="899" spans="1:4" ht="14.25" customHeight="1" x14ac:dyDescent="0.3">
      <c r="A899" s="69"/>
      <c r="B899" s="55"/>
      <c r="C899" s="55"/>
      <c r="D899" s="70"/>
    </row>
    <row r="900" spans="1:4" ht="14.25" customHeight="1" x14ac:dyDescent="0.3">
      <c r="A900" s="69"/>
      <c r="B900" s="55"/>
      <c r="C900" s="55"/>
      <c r="D900" s="70"/>
    </row>
    <row r="901" spans="1:4" ht="14.25" customHeight="1" x14ac:dyDescent="0.3">
      <c r="A901" s="69"/>
      <c r="B901" s="55"/>
      <c r="C901" s="55"/>
      <c r="D901" s="70"/>
    </row>
    <row r="902" spans="1:4" ht="14.25" customHeight="1" x14ac:dyDescent="0.3">
      <c r="A902" s="69"/>
      <c r="B902" s="55"/>
      <c r="C902" s="55"/>
      <c r="D902" s="70"/>
    </row>
    <row r="903" spans="1:4" ht="14.25" customHeight="1" x14ac:dyDescent="0.3">
      <c r="A903" s="69"/>
      <c r="B903" s="55"/>
      <c r="C903" s="55"/>
      <c r="D903" s="70"/>
    </row>
    <row r="904" spans="1:4" ht="14.25" customHeight="1" x14ac:dyDescent="0.3">
      <c r="A904" s="69"/>
      <c r="B904" s="55"/>
      <c r="C904" s="55"/>
      <c r="D904" s="70"/>
    </row>
    <row r="905" spans="1:4" ht="14.25" customHeight="1" x14ac:dyDescent="0.3">
      <c r="A905" s="69"/>
      <c r="B905" s="55"/>
      <c r="C905" s="55"/>
      <c r="D905" s="70"/>
    </row>
    <row r="906" spans="1:4" ht="14.25" customHeight="1" x14ac:dyDescent="0.3">
      <c r="A906" s="69"/>
      <c r="B906" s="55"/>
      <c r="C906" s="55"/>
      <c r="D906" s="70"/>
    </row>
    <row r="907" spans="1:4" ht="14.25" customHeight="1" x14ac:dyDescent="0.3">
      <c r="A907" s="69"/>
      <c r="B907" s="55"/>
      <c r="C907" s="55"/>
      <c r="D907" s="70"/>
    </row>
    <row r="908" spans="1:4" ht="14.25" customHeight="1" x14ac:dyDescent="0.3">
      <c r="A908" s="69"/>
      <c r="B908" s="55"/>
      <c r="C908" s="55"/>
      <c r="D908" s="70"/>
    </row>
    <row r="909" spans="1:4" ht="14.25" customHeight="1" x14ac:dyDescent="0.3">
      <c r="A909" s="69"/>
      <c r="B909" s="55"/>
      <c r="C909" s="55"/>
      <c r="D909" s="70"/>
    </row>
    <row r="910" spans="1:4" ht="14.25" customHeight="1" x14ac:dyDescent="0.3">
      <c r="A910" s="69"/>
      <c r="B910" s="55"/>
      <c r="C910" s="55"/>
      <c r="D910" s="70"/>
    </row>
    <row r="911" spans="1:4" ht="14.25" customHeight="1" x14ac:dyDescent="0.3">
      <c r="A911" s="69"/>
      <c r="B911" s="55"/>
      <c r="C911" s="55"/>
      <c r="D911" s="70"/>
    </row>
    <row r="912" spans="1:4" ht="14.25" customHeight="1" x14ac:dyDescent="0.3">
      <c r="A912" s="69"/>
      <c r="B912" s="55"/>
      <c r="C912" s="55"/>
      <c r="D912" s="70"/>
    </row>
    <row r="913" spans="1:4" ht="14.25" customHeight="1" x14ac:dyDescent="0.3">
      <c r="A913" s="69"/>
      <c r="B913" s="55"/>
      <c r="C913" s="55"/>
      <c r="D913" s="70"/>
    </row>
    <row r="914" spans="1:4" ht="14.25" customHeight="1" x14ac:dyDescent="0.3">
      <c r="A914" s="69"/>
      <c r="B914" s="55"/>
      <c r="C914" s="55"/>
      <c r="D914" s="70"/>
    </row>
    <row r="915" spans="1:4" ht="14.25" customHeight="1" x14ac:dyDescent="0.3">
      <c r="A915" s="69"/>
      <c r="B915" s="55"/>
      <c r="C915" s="55"/>
      <c r="D915" s="70"/>
    </row>
    <row r="916" spans="1:4" ht="14.25" customHeight="1" x14ac:dyDescent="0.3">
      <c r="A916" s="69"/>
      <c r="B916" s="55"/>
      <c r="C916" s="55"/>
      <c r="D916" s="70"/>
    </row>
    <row r="917" spans="1:4" ht="14.25" customHeight="1" x14ac:dyDescent="0.3">
      <c r="A917" s="69"/>
      <c r="B917" s="55"/>
      <c r="C917" s="55"/>
      <c r="D917" s="70"/>
    </row>
    <row r="918" spans="1:4" ht="14.25" customHeight="1" x14ac:dyDescent="0.3">
      <c r="A918" s="69"/>
      <c r="B918" s="55"/>
      <c r="C918" s="55"/>
      <c r="D918" s="70"/>
    </row>
    <row r="919" spans="1:4" ht="14.25" customHeight="1" x14ac:dyDescent="0.3">
      <c r="A919" s="69"/>
      <c r="B919" s="55"/>
      <c r="C919" s="55"/>
      <c r="D919" s="70"/>
    </row>
    <row r="920" spans="1:4" ht="14.25" customHeight="1" x14ac:dyDescent="0.3">
      <c r="A920" s="69"/>
      <c r="B920" s="55"/>
      <c r="C920" s="55"/>
      <c r="D920" s="70"/>
    </row>
    <row r="921" spans="1:4" ht="14.25" customHeight="1" x14ac:dyDescent="0.3">
      <c r="A921" s="69"/>
      <c r="B921" s="55"/>
      <c r="C921" s="55"/>
      <c r="D921" s="70"/>
    </row>
    <row r="922" spans="1:4" ht="14.25" customHeight="1" x14ac:dyDescent="0.3">
      <c r="A922" s="69"/>
      <c r="B922" s="55"/>
      <c r="C922" s="55"/>
      <c r="D922" s="70"/>
    </row>
    <row r="923" spans="1:4" ht="14.25" customHeight="1" x14ac:dyDescent="0.3">
      <c r="A923" s="69"/>
      <c r="B923" s="55"/>
      <c r="C923" s="55"/>
      <c r="D923" s="70"/>
    </row>
    <row r="924" spans="1:4" ht="14.25" customHeight="1" x14ac:dyDescent="0.3">
      <c r="A924" s="69"/>
      <c r="B924" s="55"/>
      <c r="C924" s="55"/>
      <c r="D924" s="70"/>
    </row>
    <row r="925" spans="1:4" ht="14.25" customHeight="1" x14ac:dyDescent="0.3">
      <c r="A925" s="69"/>
      <c r="B925" s="55"/>
      <c r="C925" s="55"/>
      <c r="D925" s="70"/>
    </row>
    <row r="926" spans="1:4" ht="14.25" customHeight="1" x14ac:dyDescent="0.3">
      <c r="A926" s="69"/>
      <c r="B926" s="55"/>
      <c r="C926" s="55"/>
      <c r="D926" s="70"/>
    </row>
    <row r="927" spans="1:4" ht="14.25" customHeight="1" x14ac:dyDescent="0.3">
      <c r="A927" s="69"/>
      <c r="B927" s="55"/>
      <c r="C927" s="55"/>
      <c r="D927" s="70"/>
    </row>
    <row r="928" spans="1:4" ht="14.25" customHeight="1" x14ac:dyDescent="0.3">
      <c r="A928" s="69"/>
      <c r="B928" s="55"/>
      <c r="C928" s="55"/>
      <c r="D928" s="70"/>
    </row>
    <row r="929" spans="1:4" ht="14.25" customHeight="1" x14ac:dyDescent="0.3">
      <c r="A929" s="69"/>
      <c r="B929" s="55"/>
      <c r="C929" s="55"/>
      <c r="D929" s="70"/>
    </row>
    <row r="930" spans="1:4" ht="14.25" customHeight="1" x14ac:dyDescent="0.3">
      <c r="A930" s="69"/>
      <c r="B930" s="55"/>
      <c r="C930" s="55"/>
      <c r="D930" s="70"/>
    </row>
    <row r="931" spans="1:4" ht="14.25" customHeight="1" x14ac:dyDescent="0.3">
      <c r="A931" s="69"/>
      <c r="B931" s="55"/>
      <c r="C931" s="55"/>
      <c r="D931" s="70"/>
    </row>
    <row r="932" spans="1:4" ht="14.25" customHeight="1" x14ac:dyDescent="0.3">
      <c r="A932" s="69"/>
      <c r="B932" s="55"/>
      <c r="C932" s="55"/>
      <c r="D932" s="70"/>
    </row>
    <row r="933" spans="1:4" ht="14.25" customHeight="1" x14ac:dyDescent="0.3">
      <c r="A933" s="69"/>
      <c r="B933" s="55"/>
      <c r="C933" s="55"/>
      <c r="D933" s="70"/>
    </row>
    <row r="934" spans="1:4" ht="14.25" customHeight="1" x14ac:dyDescent="0.3">
      <c r="A934" s="69"/>
      <c r="B934" s="55"/>
      <c r="C934" s="55"/>
      <c r="D934" s="70"/>
    </row>
    <row r="935" spans="1:4" ht="14.25" customHeight="1" x14ac:dyDescent="0.3">
      <c r="A935" s="69"/>
      <c r="B935" s="55"/>
      <c r="C935" s="55"/>
      <c r="D935" s="70"/>
    </row>
    <row r="936" spans="1:4" ht="14.25" customHeight="1" x14ac:dyDescent="0.3">
      <c r="A936" s="69"/>
      <c r="B936" s="55"/>
      <c r="C936" s="55"/>
      <c r="D936" s="70"/>
    </row>
    <row r="937" spans="1:4" ht="14.25" customHeight="1" x14ac:dyDescent="0.3">
      <c r="A937" s="69"/>
      <c r="B937" s="55"/>
      <c r="C937" s="55"/>
      <c r="D937" s="70"/>
    </row>
    <row r="938" spans="1:4" ht="14.25" customHeight="1" x14ac:dyDescent="0.3">
      <c r="A938" s="69"/>
      <c r="B938" s="55"/>
      <c r="C938" s="55"/>
      <c r="D938" s="70"/>
    </row>
    <row r="939" spans="1:4" ht="14.25" customHeight="1" x14ac:dyDescent="0.3">
      <c r="A939" s="69"/>
      <c r="B939" s="55"/>
      <c r="C939" s="55"/>
      <c r="D939" s="70"/>
    </row>
    <row r="940" spans="1:4" ht="14.25" customHeight="1" x14ac:dyDescent="0.3">
      <c r="A940" s="69"/>
      <c r="B940" s="55"/>
      <c r="C940" s="55"/>
      <c r="D940" s="70"/>
    </row>
    <row r="941" spans="1:4" ht="14.25" customHeight="1" x14ac:dyDescent="0.3">
      <c r="A941" s="69"/>
      <c r="B941" s="55"/>
      <c r="C941" s="55"/>
      <c r="D941" s="70"/>
    </row>
    <row r="942" spans="1:4" ht="14.25" customHeight="1" x14ac:dyDescent="0.3">
      <c r="A942" s="69"/>
      <c r="B942" s="55"/>
      <c r="C942" s="55"/>
      <c r="D942" s="70"/>
    </row>
    <row r="943" spans="1:4" ht="14.25" customHeight="1" x14ac:dyDescent="0.3">
      <c r="A943" s="69"/>
      <c r="B943" s="55"/>
      <c r="C943" s="55"/>
      <c r="D943" s="70"/>
    </row>
    <row r="944" spans="1:4" ht="14.25" customHeight="1" x14ac:dyDescent="0.3">
      <c r="A944" s="69"/>
      <c r="B944" s="55"/>
      <c r="C944" s="55"/>
      <c r="D944" s="70"/>
    </row>
    <row r="945" spans="1:4" ht="14.25" customHeight="1" x14ac:dyDescent="0.3">
      <c r="A945" s="69"/>
      <c r="B945" s="55"/>
      <c r="C945" s="55"/>
      <c r="D945" s="70"/>
    </row>
    <row r="946" spans="1:4" ht="14.25" customHeight="1" x14ac:dyDescent="0.3">
      <c r="A946" s="69"/>
      <c r="B946" s="55"/>
      <c r="C946" s="55"/>
      <c r="D946" s="70"/>
    </row>
    <row r="947" spans="1:4" ht="14.25" customHeight="1" x14ac:dyDescent="0.3">
      <c r="A947" s="69"/>
      <c r="B947" s="55"/>
      <c r="C947" s="55"/>
      <c r="D947" s="70"/>
    </row>
    <row r="948" spans="1:4" ht="14.25" customHeight="1" x14ac:dyDescent="0.3">
      <c r="A948" s="69"/>
      <c r="B948" s="55"/>
      <c r="C948" s="55"/>
      <c r="D948" s="70"/>
    </row>
    <row r="949" spans="1:4" ht="14.25" customHeight="1" x14ac:dyDescent="0.3">
      <c r="A949" s="69"/>
      <c r="B949" s="55"/>
      <c r="C949" s="55"/>
      <c r="D949" s="70"/>
    </row>
    <row r="950" spans="1:4" ht="14.25" customHeight="1" x14ac:dyDescent="0.3">
      <c r="A950" s="69"/>
      <c r="B950" s="55"/>
      <c r="C950" s="55"/>
      <c r="D950" s="70"/>
    </row>
    <row r="951" spans="1:4" ht="14.25" customHeight="1" x14ac:dyDescent="0.3">
      <c r="A951" s="69"/>
      <c r="B951" s="55"/>
      <c r="C951" s="55"/>
      <c r="D951" s="70"/>
    </row>
    <row r="952" spans="1:4" ht="14.25" customHeight="1" x14ac:dyDescent="0.3">
      <c r="A952" s="69"/>
      <c r="B952" s="55"/>
      <c r="C952" s="55"/>
      <c r="D952" s="70"/>
    </row>
    <row r="953" spans="1:4" ht="14.25" customHeight="1" x14ac:dyDescent="0.3">
      <c r="A953" s="69"/>
      <c r="B953" s="55"/>
      <c r="C953" s="55"/>
      <c r="D953" s="70"/>
    </row>
    <row r="954" spans="1:4" ht="14.25" customHeight="1" x14ac:dyDescent="0.3">
      <c r="A954" s="69"/>
      <c r="B954" s="55"/>
      <c r="C954" s="55"/>
      <c r="D954" s="70"/>
    </row>
    <row r="955" spans="1:4" ht="14.25" customHeight="1" x14ac:dyDescent="0.3">
      <c r="A955" s="69"/>
      <c r="B955" s="55"/>
      <c r="C955" s="55"/>
      <c r="D955" s="70"/>
    </row>
    <row r="956" spans="1:4" ht="14.25" customHeight="1" x14ac:dyDescent="0.3">
      <c r="A956" s="69"/>
      <c r="B956" s="55"/>
      <c r="C956" s="55"/>
      <c r="D956" s="70"/>
    </row>
    <row r="957" spans="1:4" ht="14.25" customHeight="1" x14ac:dyDescent="0.3">
      <c r="A957" s="69"/>
      <c r="B957" s="55"/>
      <c r="C957" s="55"/>
      <c r="D957" s="70"/>
    </row>
    <row r="958" spans="1:4" ht="14.25" customHeight="1" x14ac:dyDescent="0.3">
      <c r="A958" s="69"/>
      <c r="B958" s="55"/>
      <c r="C958" s="55"/>
      <c r="D958" s="70"/>
    </row>
    <row r="959" spans="1:4" ht="14.25" customHeight="1" x14ac:dyDescent="0.3">
      <c r="A959" s="69"/>
      <c r="B959" s="55"/>
      <c r="C959" s="55"/>
      <c r="D959" s="70"/>
    </row>
    <row r="960" spans="1:4" ht="14.25" customHeight="1" x14ac:dyDescent="0.3">
      <c r="A960" s="69"/>
      <c r="B960" s="55"/>
      <c r="C960" s="55"/>
      <c r="D960" s="70"/>
    </row>
    <row r="961" spans="1:4" ht="14.25" customHeight="1" x14ac:dyDescent="0.3">
      <c r="A961" s="69"/>
      <c r="B961" s="55"/>
      <c r="C961" s="55"/>
      <c r="D961" s="70"/>
    </row>
    <row r="962" spans="1:4" ht="14.25" customHeight="1" x14ac:dyDescent="0.3">
      <c r="A962" s="69"/>
      <c r="B962" s="55"/>
      <c r="C962" s="55"/>
      <c r="D962" s="70"/>
    </row>
    <row r="963" spans="1:4" ht="14.25" customHeight="1" x14ac:dyDescent="0.3">
      <c r="A963" s="69"/>
      <c r="B963" s="55"/>
      <c r="C963" s="55"/>
      <c r="D963" s="70"/>
    </row>
    <row r="964" spans="1:4" ht="14.25" customHeight="1" x14ac:dyDescent="0.3">
      <c r="A964" s="69"/>
      <c r="B964" s="55"/>
      <c r="C964" s="55"/>
      <c r="D964" s="70"/>
    </row>
    <row r="965" spans="1:4" ht="14.25" customHeight="1" x14ac:dyDescent="0.3">
      <c r="A965" s="69"/>
      <c r="B965" s="55"/>
      <c r="C965" s="55"/>
      <c r="D965" s="70"/>
    </row>
    <row r="966" spans="1:4" ht="14.25" customHeight="1" x14ac:dyDescent="0.3">
      <c r="A966" s="69"/>
      <c r="B966" s="55"/>
      <c r="C966" s="55"/>
      <c r="D966" s="70"/>
    </row>
    <row r="967" spans="1:4" ht="14.25" customHeight="1" x14ac:dyDescent="0.3">
      <c r="A967" s="69"/>
      <c r="B967" s="55"/>
      <c r="C967" s="55"/>
      <c r="D967" s="70"/>
    </row>
    <row r="968" spans="1:4" ht="14.25" customHeight="1" x14ac:dyDescent="0.3">
      <c r="A968" s="69"/>
      <c r="B968" s="55"/>
      <c r="C968" s="55"/>
      <c r="D968" s="70"/>
    </row>
    <row r="969" spans="1:4" ht="14.25" customHeight="1" x14ac:dyDescent="0.3">
      <c r="A969" s="69"/>
      <c r="B969" s="55"/>
      <c r="C969" s="55"/>
      <c r="D969" s="70"/>
    </row>
    <row r="970" spans="1:4" ht="14.25" customHeight="1" x14ac:dyDescent="0.3">
      <c r="A970" s="69"/>
      <c r="B970" s="55"/>
      <c r="C970" s="55"/>
      <c r="D970" s="70"/>
    </row>
    <row r="971" spans="1:4" ht="14.25" customHeight="1" x14ac:dyDescent="0.3">
      <c r="A971" s="69"/>
      <c r="B971" s="55"/>
      <c r="C971" s="55"/>
      <c r="D971" s="70"/>
    </row>
    <row r="972" spans="1:4" ht="14.25" customHeight="1" x14ac:dyDescent="0.3">
      <c r="A972" s="69"/>
      <c r="B972" s="55"/>
      <c r="C972" s="55"/>
      <c r="D972" s="70"/>
    </row>
    <row r="973" spans="1:4" ht="14.25" customHeight="1" x14ac:dyDescent="0.3">
      <c r="A973" s="69"/>
      <c r="B973" s="55"/>
      <c r="C973" s="55"/>
      <c r="D973" s="70"/>
    </row>
    <row r="974" spans="1:4" ht="14.25" customHeight="1" x14ac:dyDescent="0.3">
      <c r="A974" s="69"/>
      <c r="B974" s="55"/>
      <c r="C974" s="55"/>
      <c r="D974" s="70"/>
    </row>
    <row r="975" spans="1:4" ht="14.25" customHeight="1" x14ac:dyDescent="0.3">
      <c r="A975" s="69"/>
      <c r="B975" s="55"/>
      <c r="C975" s="55"/>
      <c r="D975" s="70"/>
    </row>
    <row r="976" spans="1:4" ht="14.25" customHeight="1" x14ac:dyDescent="0.3">
      <c r="A976" s="69"/>
      <c r="B976" s="55"/>
      <c r="C976" s="55"/>
      <c r="D976" s="70"/>
    </row>
    <row r="977" spans="1:4" ht="14.25" customHeight="1" x14ac:dyDescent="0.3">
      <c r="A977" s="69"/>
      <c r="B977" s="55"/>
      <c r="C977" s="55"/>
      <c r="D977" s="70"/>
    </row>
    <row r="978" spans="1:4" ht="14.25" customHeight="1" x14ac:dyDescent="0.3">
      <c r="A978" s="69"/>
      <c r="B978" s="55"/>
      <c r="C978" s="55"/>
      <c r="D978" s="70"/>
    </row>
    <row r="979" spans="1:4" ht="14.25" customHeight="1" x14ac:dyDescent="0.3">
      <c r="A979" s="69"/>
      <c r="B979" s="55"/>
      <c r="C979" s="55"/>
      <c r="D979" s="70"/>
    </row>
    <row r="980" spans="1:4" ht="14.25" customHeight="1" x14ac:dyDescent="0.3">
      <c r="A980" s="69"/>
      <c r="B980" s="55"/>
      <c r="C980" s="55"/>
      <c r="D980" s="70"/>
    </row>
    <row r="981" spans="1:4" ht="14.25" customHeight="1" x14ac:dyDescent="0.3">
      <c r="A981" s="69"/>
      <c r="B981" s="55"/>
      <c r="C981" s="55"/>
      <c r="D981" s="70"/>
    </row>
    <row r="982" spans="1:4" ht="14.25" customHeight="1" x14ac:dyDescent="0.3">
      <c r="A982" s="69"/>
      <c r="B982" s="55"/>
      <c r="C982" s="55"/>
      <c r="D982" s="70"/>
    </row>
    <row r="983" spans="1:4" ht="14.25" customHeight="1" x14ac:dyDescent="0.3">
      <c r="A983" s="69"/>
      <c r="B983" s="55"/>
      <c r="C983" s="55"/>
      <c r="D983" s="70"/>
    </row>
    <row r="984" spans="1:4" ht="14.25" customHeight="1" x14ac:dyDescent="0.3">
      <c r="A984" s="69"/>
      <c r="B984" s="55"/>
      <c r="C984" s="55"/>
      <c r="D984" s="70"/>
    </row>
    <row r="985" spans="1:4" ht="14.25" customHeight="1" x14ac:dyDescent="0.3">
      <c r="A985" s="69"/>
      <c r="B985" s="55"/>
      <c r="C985" s="55"/>
      <c r="D985" s="70"/>
    </row>
    <row r="986" spans="1:4" ht="14.25" customHeight="1" x14ac:dyDescent="0.3">
      <c r="A986" s="69"/>
      <c r="B986" s="55"/>
      <c r="C986" s="55"/>
      <c r="D986" s="70"/>
    </row>
    <row r="987" spans="1:4" ht="14.25" customHeight="1" x14ac:dyDescent="0.3">
      <c r="A987" s="69"/>
      <c r="B987" s="55"/>
      <c r="C987" s="55"/>
      <c r="D987" s="70"/>
    </row>
    <row r="988" spans="1:4" ht="14.25" customHeight="1" x14ac:dyDescent="0.3">
      <c r="A988" s="69"/>
      <c r="B988" s="55"/>
      <c r="C988" s="55"/>
      <c r="D988" s="70"/>
    </row>
    <row r="989" spans="1:4" ht="14.25" customHeight="1" x14ac:dyDescent="0.3">
      <c r="A989" s="69"/>
      <c r="B989" s="55"/>
      <c r="C989" s="55"/>
      <c r="D989" s="70"/>
    </row>
    <row r="990" spans="1:4" ht="14.25" customHeight="1" x14ac:dyDescent="0.3">
      <c r="A990" s="69"/>
      <c r="B990" s="55"/>
      <c r="C990" s="55"/>
      <c r="D990" s="70"/>
    </row>
    <row r="991" spans="1:4" ht="14.25" customHeight="1" x14ac:dyDescent="0.3">
      <c r="A991" s="69"/>
      <c r="B991" s="55"/>
      <c r="C991" s="55"/>
      <c r="D991" s="70"/>
    </row>
    <row r="992" spans="1:4" ht="14.25" customHeight="1" x14ac:dyDescent="0.3">
      <c r="A992" s="69"/>
      <c r="B992" s="55"/>
      <c r="C992" s="55"/>
      <c r="D992" s="70"/>
    </row>
    <row r="993" spans="1:4" ht="14.25" customHeight="1" x14ac:dyDescent="0.3">
      <c r="A993" s="69"/>
      <c r="B993" s="55"/>
      <c r="C993" s="55"/>
      <c r="D993" s="70"/>
    </row>
    <row r="994" spans="1:4" ht="14.25" customHeight="1" x14ac:dyDescent="0.3">
      <c r="A994" s="69"/>
      <c r="B994" s="55"/>
      <c r="C994" s="55"/>
      <c r="D994" s="70"/>
    </row>
    <row r="995" spans="1:4" ht="14.25" customHeight="1" x14ac:dyDescent="0.3">
      <c r="A995" s="69"/>
      <c r="B995" s="55"/>
      <c r="C995" s="55"/>
      <c r="D995" s="70"/>
    </row>
    <row r="996" spans="1:4" ht="14.25" customHeight="1" x14ac:dyDescent="0.3">
      <c r="A996" s="69"/>
      <c r="B996" s="55"/>
      <c r="C996" s="55"/>
      <c r="D996" s="70"/>
    </row>
    <row r="997" spans="1:4" ht="14.25" customHeight="1" x14ac:dyDescent="0.3">
      <c r="A997" s="69"/>
      <c r="B997" s="55"/>
      <c r="C997" s="55"/>
      <c r="D997" s="70"/>
    </row>
    <row r="998" spans="1:4" ht="14.25" customHeight="1" x14ac:dyDescent="0.3">
      <c r="A998" s="69"/>
      <c r="B998" s="55"/>
      <c r="C998" s="55"/>
      <c r="D998" s="70"/>
    </row>
    <row r="999" spans="1:4" ht="14.25" customHeight="1" x14ac:dyDescent="0.3">
      <c r="A999" s="69"/>
      <c r="B999" s="55"/>
      <c r="C999" s="55"/>
      <c r="D999" s="70"/>
    </row>
    <row r="1000" spans="1:4" ht="14.25" customHeight="1" x14ac:dyDescent="0.3">
      <c r="A1000" s="69"/>
      <c r="B1000" s="55"/>
      <c r="C1000" s="55"/>
      <c r="D1000" s="70"/>
    </row>
  </sheetData>
  <mergeCells count="3">
    <mergeCell ref="A4:A20"/>
    <mergeCell ref="B4:B20"/>
    <mergeCell ref="D4:D19"/>
  </mergeCells>
  <pageMargins left="0.7" right="0.7" top="0.75" bottom="0.75" header="0" footer="0"/>
  <pageSetup paperSize="9" scale="3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Таблиця для заповнення изменени</vt:lpstr>
      <vt:lpstr>Пояснення до Таблиці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Пользователь</cp:lastModifiedBy>
  <dcterms:modified xsi:type="dcterms:W3CDTF">2023-11-28T08:51:16Z</dcterms:modified>
</cp:coreProperties>
</file>