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20730" windowHeight="10935"/>
  </bookViews>
  <sheets>
    <sheet name="Лист1" sheetId="1" r:id="rId1"/>
    <sheet name="Лист2" sheetId="2" r:id="rId2"/>
    <sheet name="Лист3" sheetId="3" r:id="rId3"/>
  </sheets>
  <definedNames>
    <definedName name="_xlnm._FilterDatabase" localSheetId="0" hidden="1">Лист1!$A$2:$BG$50</definedName>
  </definedNames>
  <calcPr calcId="145621"/>
</workbook>
</file>

<file path=xl/calcChain.xml><?xml version="1.0" encoding="utf-8"?>
<calcChain xmlns="http://schemas.openxmlformats.org/spreadsheetml/2006/main">
  <c r="AB31" i="1" l="1"/>
  <c r="J8" i="1" l="1"/>
</calcChain>
</file>

<file path=xl/sharedStrings.xml><?xml version="1.0" encoding="utf-8"?>
<sst xmlns="http://schemas.openxmlformats.org/spreadsheetml/2006/main" count="1176" uniqueCount="404">
  <si>
    <t>№</t>
  </si>
  <si>
    <t>Назва заходу</t>
  </si>
  <si>
    <t>Опис заходу</t>
  </si>
  <si>
    <t>Область</t>
  </si>
  <si>
    <t>Район</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</si>
  <si>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</si>
  <si>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</si>
  <si>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</si>
  <si>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</si>
  <si>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</si>
  <si>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</si>
  <si>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</si>
  <si>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</si>
  <si>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</si>
  <si>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</si>
  <si>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Джерела фінансування</t>
  </si>
  <si>
    <t>Орган/організація, що відповідає за реалізацію</t>
  </si>
  <si>
    <t>Період реалізації</t>
  </si>
  <si>
    <t>Ким запропоновано захід</t>
  </si>
  <si>
    <t>Коли запропоновано захід</t>
  </si>
  <si>
    <t>км</t>
  </si>
  <si>
    <t>га</t>
  </si>
  <si>
    <t>тонн</t>
  </si>
  <si>
    <t>млн. грн</t>
  </si>
  <si>
    <t>роки</t>
  </si>
  <si>
    <t xml:space="preserve">ОСНОВНІ ЗАХОДИ </t>
  </si>
  <si>
    <t>8.1.1., 8.1.2., 8.1.3.</t>
  </si>
  <si>
    <t>Реконструкція каналізаційних очисних споруд м. Ізмаїл, Ізмаїльська ТГ  Ізмаїльський район  Одеська область</t>
  </si>
  <si>
    <t xml:space="preserve">Загальні (обов'язкові) дані про оператора КОС:
Балансоутримувач: ПРАТ "ІЦКК"
2. Код ЄДРПОУ: 00278818
3. Код водокористувача:  510045
4. Інформація щодо роботи КОС (на 01.01.2023 року) відведено зворотних (стічних) вод за рік, млн куб. м
- усього: 1.9745
- без очистки:  0
- недостатньо-очищених: 0
- нормативно-чистих (без очистки): 0.0032
- нормативно-очищених на очисних спорудах: 0
- біологічної очистки:   1.9713
- фізіко-хімічної очистки:   0
- механічна:   0
- потужність очисних споруд, після яких зворотні (стічні) води скидаються у водні об'єкти:  15.33
у тому числі тих, що забезпечують нормативну очистку: 1.9713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</si>
  <si>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1/0
2. Спосіб очищення зворотних (стічних) вод
- факт - МЕХ(1)/БІО(2)
- план - МЕХ(1)/БІО(2)/ТРО(3) 
3. Потужність споруд, після яких стічні води відводяться у масив поверхневих вод (МПВ)
- факт - 42 тис. м³/добу (15.33 млн м³/рік)
- план - 52.9 тис. м³/добу (19.309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механічна очистка (КД/МЕХ)
- план - очищення (КД/МЕХ/БІО) 
6. Доступ до санітарії (підключення населення до КОС (%) кількість абонентів (населення) територіальної громади (ТГ)
- факт - 100%/70.546 тис. чоловік
- план - 100%/70.546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</si>
  <si>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ПРАТ "ІЦКК"</t>
  </si>
  <si>
    <t>ні</t>
  </si>
  <si>
    <t>М5.3 Район басейну річки Дунай</t>
  </si>
  <si>
    <t xml:space="preserve">М5.3.4 Суббасейн нижнього Дунаю </t>
  </si>
  <si>
    <t xml:space="preserve">Одеська </t>
  </si>
  <si>
    <t xml:space="preserve">Ізмаїльський </t>
  </si>
  <si>
    <t>Ізмаїльська ТГ</t>
  </si>
  <si>
    <t>рукав Степовий</t>
  </si>
  <si>
    <t>UA_M5.3.4_0007</t>
  </si>
  <si>
    <t>Під ризиком</t>
  </si>
  <si>
    <t>відсутні</t>
  </si>
  <si>
    <t>Державний, місцевий бюджети, інші бюджети не заборонені законодавством</t>
  </si>
  <si>
    <t>Розрахунок зроблено орієнтовно  на основі вартості  очистки БІО- 200 євро на особу, ТРО -250 євро на особу при курсу євро за НБУ - 40 грн. Сумарна вартість  70.546 х 450 х 40 =  1269,828 млн. грн</t>
  </si>
  <si>
    <t>Ізмаїльська районна військова адміністрація, БУВР річок Причорномор'я та нижнього Дунаю</t>
  </si>
  <si>
    <t xml:space="preserve">Будівництво каналізаційних очисних споруд та каналізаційних мереж м. Кілія Кілійська ТГ Ізмаїльський район Одеська область
</t>
  </si>
  <si>
    <t xml:space="preserve">Загальні (обов'язкові) дані про оператора КОС:
1. Балансоутримувач: КП "Світло"
2. Код ЄДРПОУ:  32319458
3. Код водокористувача: 510747
4. Інформація щодо роботи КОС (на 01.01.2023 року) відведено зворотних (стічних) вод за рік, млн куб. м
- усього: 0.1167
- без очистки: 0
- недостатньо-очищених: 0.1167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0.1168
у тому числі тих, що забезпечують нормативну очистку: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</si>
  <si>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(1)/БІО(2)
- план - МЕХ(1)/БІО(2)/ТРО(3)
3. Потужність споруд, після яких стічні води відводяться у масив поверхневих вод (МПВ)
- факт - 0.32 тис. м³/добу (0.1168 млн м³/рік)
- план -  5.77 тис. м³/добу (2.106 млн м³/рік)
4. Залишковий осад (мул)
- факт - неочищений (складування)
- план - очищення (часткова переробка)
5. Зливова каналізація (КД) - вода колеторно-дренажна (дощова і тала)
- факт - механічна очистка (КД/МЕХ)
- план - очищення (КД/МЕХ/БІО) 
6. Доступ до санітарії (підключення населення до КОС (%) кількість абонентів (населення) територіальної громади (ТГ)
- факт - 100%/21.637 тис. чоловік
- план - 100%/21.637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</si>
  <si>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КП "Світло"</t>
  </si>
  <si>
    <t>Ні</t>
  </si>
  <si>
    <t>Ізмаїльський</t>
  </si>
  <si>
    <t>Кілійська ТГ</t>
  </si>
  <si>
    <t xml:space="preserve"> річка Дунай</t>
  </si>
  <si>
    <t>UA_M5.3.4_0003</t>
  </si>
  <si>
    <t xml:space="preserve">Під ризиком </t>
  </si>
  <si>
    <t>Недосягнення доброго</t>
  </si>
  <si>
    <t>Дунайський біосферний заповідник загальнодержавного значення</t>
  </si>
  <si>
    <t>Виконавчий комітет Кілійської міської ради</t>
  </si>
  <si>
    <t xml:space="preserve">Робочий проект №217 від 15.08.2017 р. «Каналізаційні очисні споруди в м. Кілія Одеської області»
Використання технології BIOCOS (Австрія)
Державний бюджет 
(станом на 30.07.2017 р. 151,765 млн грн). Проект не реалізовано.
  Тому розрахунок зроблено станом на 30.07.2017 р.
Розрахунок зроблено орієнтовно  на основі вартості  очистки БІО- 200 євро на особу, ТРО -250 євро на особу при курсу євро за НБУ - 40 грн. Сумарна вартість  21.637 х 450 х 40 = 346,140 млн. грн </t>
  </si>
  <si>
    <t xml:space="preserve">Виконавчий комітет Кілійської міської ради
</t>
  </si>
  <si>
    <t xml:space="preserve">Будівництво каналізаційних очисних споруд та каналізаційних мереж м. Рені Ренійська ТГ Ізмаїльський район Одеська область
</t>
  </si>
  <si>
    <t>Загальні (обов'язкові) дані про оператора КОС:
1. Балансоутримувач: КП «Водоканал» Ренійської міської ради
2. Код ЄДРПОУ: 36881597
3. Код водокористувача: 510720
4. Інформація щодо роботи КОС (на 01.01.2023 року) відведено зворотних (стічних) вод за рік, млн куб. м
- усього: 0.266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</si>
  <si>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план : 0/1
2. Спосіб очищення зворотних (стічних) вод
- факт - 0 (відсутній)
- план - МЕХ(1)/БІО(2)/ТРО(3)
3. Потужність споруд, після яких стічні води відводяться у масив поверхневих вод (МПВ)
- факт - 0 (відсутня)
- план - 6.42 тис. м³/добу (2.343 млн м³/рік)
4. Залишковий осад (мул)
- факт - 0 (відсутній)
- план - очищення (часткова переробка)
5. Зливова каналізація (КД) - вода колеторно-дренажна (дощова і тала)
- факт - механічна очистка (КД/МЕХ)
- план - очищення (КД/МЕХ/БІО) 
6. Доступ до санітарії (підключення населення до КОС (%) кількість абонентів (населення) територіальної громади (ТГ)
- факт - 46%/9.97 тис. чоловік
- план - 100%/21.4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</si>
  <si>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КП «Водоканал» Ренійської міської ради
</t>
  </si>
  <si>
    <t>21.4</t>
  </si>
  <si>
    <t>Ренійська ТГ</t>
  </si>
  <si>
    <t xml:space="preserve"> озеро Кагул</t>
  </si>
  <si>
    <t>UA_M5.3.4_0018</t>
  </si>
  <si>
    <t>Без ризику</t>
  </si>
  <si>
    <t xml:space="preserve">Державний, місцевий бюджети, інші бюджети не заборонені законодавством
</t>
  </si>
  <si>
    <t>Ренійська ОТГ</t>
  </si>
  <si>
    <t>Розрахунок зроблено станом на 30.07.2017 р.
Розрахунок зроблено орієнтовно  на основі вартості  очистки БІО- 200 євро на особу, ТРО -250 євро на особу при курсу євро за НБУ - 40 грн. Сумарна вартість 21.4  х 450 х 40 = 385,2 млн. грн</t>
  </si>
  <si>
    <t xml:space="preserve">Підприємство EYDAP SA і Одеська обласна рада </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</si>
  <si>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</si>
  <si>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</si>
  <si>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Територіальні громади</t>
  </si>
  <si>
    <t xml:space="preserve"> Білгород-Дністровський, Болградський, Ізмаїльський </t>
  </si>
  <si>
    <t>Тaтapбунapськa ТГ, Криничненська ТГ, Василівська ТГ, Павлівська ТГ, Болградська ТГ, Арцизська ТГ, Тарутинська ТГ, Теплицька ТГ, Кубейська ТГ, Городненська ТГ, Вилківська ТГ, Суворовська ТГ, Сафянівська ТГ, Ренійська ТГ, Кілійська ТГ, Ізмаїльська ТГ</t>
  </si>
  <si>
    <t>Під ризиком /Можливо під ризиком</t>
  </si>
  <si>
    <t>963,1</t>
  </si>
  <si>
    <t>місцевий, державний бюджет, інші джерела фінансування</t>
  </si>
  <si>
    <t>Органи місцевого самоврядування</t>
  </si>
  <si>
    <t>Проектно кошторисна документація (ПКД) не розроблена, розрахунки надані орієнтовні</t>
  </si>
  <si>
    <t>БУВР річок Причорномор'я та нижнього Дунаю</t>
  </si>
  <si>
    <t>8.1.4</t>
  </si>
  <si>
    <t>Розчистка від рослинності та мулу Дандорського ставку Криничненська ТГ Болградський район Одеська область</t>
  </si>
  <si>
    <t>Проведення комплексу заходів щодо відновлення (поліпшення) гідромофологічних характеристик водного об'єкту:
- управління наносами (видобування донних відкладів);
- видалення водної рослинності</t>
  </si>
  <si>
    <t>Здійснення руслоочисних робіт, скорочення площ заростей очерету. Площа 16,7 га, орієнтовний  обєм вилученого мулу 47 тис. м3.  Координати Google  ділянки 45.531153, 28.704450</t>
  </si>
  <si>
    <t>Криничненська ТГ</t>
  </si>
  <si>
    <t xml:space="preserve">Болградський </t>
  </si>
  <si>
    <t xml:space="preserve"> Криничненська ТГ</t>
  </si>
  <si>
    <t>ШМПВ озеро Ялпуг</t>
  </si>
  <si>
    <t>UA_M5.3.4_0024</t>
  </si>
  <si>
    <t>Обласний, місцевий бюджети, інші не заборонені законом кошти</t>
  </si>
  <si>
    <t>ПКД відсутня, розрахунки орієнтовні</t>
  </si>
  <si>
    <t>Ревіталізація  річки Карасулак Криничненська ТГ Болградський район Одеська область</t>
  </si>
  <si>
    <t>ІЗМПВ річка Карасулак</t>
  </si>
  <si>
    <t xml:space="preserve"> UA_M5.3.4_0029</t>
  </si>
  <si>
    <t>Ревіталізація  річки Карасулак Василівська ТГ, Кубейська ТГ Болградський район Одеська область</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</si>
  <si>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t>
  </si>
  <si>
    <t>Кубейська ТГ, Болградська ТГ, Василівська ТГ</t>
  </si>
  <si>
    <t>Одеська</t>
  </si>
  <si>
    <t xml:space="preserve"> Василівська ТГ</t>
  </si>
  <si>
    <t>ІЗМПВ річка Карасулак, ІЗМПВ річка Карасулак</t>
  </si>
  <si>
    <t>UA_M5.3.4_0027, UA_M5.3.4_0029</t>
  </si>
  <si>
    <t>В межах КубейськоїТГ (Червоноармійський дендропарк) місцевого значення, в межах Василівської - ентомологічний заказник "Жовтневий" місцевого значення</t>
  </si>
  <si>
    <t>Кубейська ТГ, Василівська ТГ</t>
  </si>
  <si>
    <t>Розчистка Карасульського водосховища Кубейська ТГ Болградський район Одеська область</t>
  </si>
  <si>
    <t>Очистка ложа водойм для покращення гідрологічного стану:водосховище Касульське площа 55 га, Обєм вилученого мулу 550 тис. м3. Координати Google  ділянки відновлення 45.732736, 28.718075</t>
  </si>
  <si>
    <t>Кубейська ТГ</t>
  </si>
  <si>
    <t>ІЗМПВ водосховище Карасульське</t>
  </si>
  <si>
    <t xml:space="preserve"> UA_M5.3.4_0028</t>
  </si>
  <si>
    <t>Розчистка Білгородського каналу та внутрішніх єриків  в м. Вилкове Вилківська ТГ Ізмаїльський район Одеська область</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</si>
  <si>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покращення неперервності потоку для міграції біоти тощо
</t>
  </si>
  <si>
    <t xml:space="preserve">Планується поглиблення Білгородського каналу (довжина 10,5 км),   орієнтовний обєм вилученого мулу 4,75 тис. м3. Розчистка внутрішніх каналів (єриків),  
Захід спрямований на відновлення гідрологічного та санітарного стану каналів (єриків). Загальна довжина каналів  14 км, орієнтовний обєм вилученого мулу 21,0 тис. м3
</t>
  </si>
  <si>
    <t xml:space="preserve">Вилківська ТГ </t>
  </si>
  <si>
    <t>річка Дунай</t>
  </si>
  <si>
    <t>UA_М5.3.4._0003</t>
  </si>
  <si>
    <t>2020 р.</t>
  </si>
  <si>
    <t>Державний бюджет</t>
  </si>
  <si>
    <t>Наявний проект 2020 р.   З урахуванням інфляції та росту цін вартість проекту станом на 2023 рік приблизно складає 34,0 млн.грн.</t>
  </si>
  <si>
    <t>Очистка та поглиблення русла річки Дунаєць Кілійська ТГ Ізмаїльський район Одеська область</t>
  </si>
  <si>
    <t>Здійснення руслоочисних робіт, скорочення площ заростей очерету довжиною 13,2 км, орієнтовний обєм вилученого мулу  27,72 тис. м3. Координати Google  ділянки відновлення від 45.443547, 29.349659 до 45.455621, 29.498638</t>
  </si>
  <si>
    <t>рукав Соломонов</t>
  </si>
  <si>
    <t>UA_М5.3.4_0012</t>
  </si>
  <si>
    <t>Очистка та поглиблення русла річки Киргиж-Китай Тарутинська ТГ Болградський район Одеська область</t>
  </si>
  <si>
    <t>Проведення робіт по розчищення русла річка  від надмірної рослинності та мулу з обов’язковим збереженням природних морфологічних характеристик русла, берегів довжиною 21,39км, орієнтовнийобєм вилученого мулу 25,668 м3. Координати Google  ділянки відновлення від 46.122351, 28.983156 до 45.948523, 29.059087</t>
  </si>
  <si>
    <t>Тарутинська ТГ</t>
  </si>
  <si>
    <t>UA_М5.3.4_0064, UA_М5.3.4_0066</t>
  </si>
  <si>
    <t>Очистка та поглиблення русла річки Киргиж Тарутинська ТГ Болградський район Одеська область</t>
  </si>
  <si>
    <t>Проведення робіт по розчищення русла річки та водойм від надмірної рослинності та мулу з обов’язковим збереженням природних морфологічних характеристик русла, берегів довжиною 25,34 км, орієнтовний обєм вилученого мулу 38,01 м3.  Координати Google  ділянки відновлення від 46.195311, 29.066796 до 45.983759, 29.137505</t>
  </si>
  <si>
    <t xml:space="preserve">UA_М5.3.4_0072, UA_М5.3.4_0074 </t>
  </si>
  <si>
    <t>Очистка та поглиблення русла річки Аліяга Тарутинська ТГ Болградський район Одеська область</t>
  </si>
  <si>
    <t>Проведення робіт по розчищення русла річки   від надмірної рослинності та мулу з обов’язковим збереженням природних морфологічних характеристик русла, берегів довжиною 26,72 км, орієнтовний обєм вилученого мулу 41,683 тис. м3. Координати Google  ділянки відновлення від 46.195986, 29.098025 до 45.987687, 29.217946</t>
  </si>
  <si>
    <t>ІЗМПВ річка Аліяга,
 ІЗМПВ річка Аліяга</t>
  </si>
  <si>
    <t xml:space="preserve">UA_М5.3.4_0079, UA_М5.3.4_0080 </t>
  </si>
  <si>
    <t>Розчистка русла річки Малий Катлабух Суворовська ТГ Ізмаїльський район Одеська область</t>
  </si>
  <si>
    <t>Здійснення руслоочисних робіт, скорочення площ заростей очерету Довжина річки  в межах Суворівської територіальної громади 7,8 км, орієнтовний обєм вилученого мулу 19,7 тис. м3. орієнтовна площа розчищення очерету 20 га. Координати Google  ділянки відновлення від 45.652513, 28.961833 до 45.599922, 28.955989</t>
  </si>
  <si>
    <t>Суворовська ТГ</t>
  </si>
  <si>
    <t>ІЗМПВ річка Малий Катлабух</t>
  </si>
  <si>
    <t>UA_М5.3.4_0054</t>
  </si>
  <si>
    <t>Розчистка водойм Тарутинська ТГ Болградський район Одеська область</t>
  </si>
  <si>
    <t xml:space="preserve">Очистка ложа водойм для покращення гідрологічного стану: ставок Гюльмен с. Ярове площа 27,5га, Обєм вилученого мулу 165,0 тис. м3. Координати Google  ділянки відновлення 46.0650328, 29.086726 </t>
  </si>
  <si>
    <t>ІЗМПВ Без назви</t>
  </si>
  <si>
    <t>UA_М5.3.4_0078</t>
  </si>
  <si>
    <t xml:space="preserve">Очистка ложа водойм для покращення гідрологічного стану:  ставок с.Рівне площа 15,2га, орієнтовний обєм вилученого мулу 91,2 тис.м3. Координати Google  ділянки відновлення  46.011730, 29.159995 </t>
  </si>
  <si>
    <t xml:space="preserve">Очистка ложа водойм для покращення гідрологічного стану: с. Малоярославець Другий ставок №2 площа 3,5га, орієнтовний обєм вилученого мулу 21,0 тис. м3 . Координати Google  ділянки відновлення  46.138923, 29.089960 </t>
  </si>
  <si>
    <t>річка Кіргіж</t>
  </si>
  <si>
    <t>UA_М5.3.4_0072</t>
  </si>
  <si>
    <t>Можливо під ризиком</t>
  </si>
  <si>
    <t>Очистка ложа водойм для покращення гідрологічного стану: с. Малоярославець Другий  ставок №3 площа  2,8га, орієнтовний обєм вилученого мулу 16,8 тис. м3; Координати Google  ділянки відновлення  46.128335, 29.092234</t>
  </si>
  <si>
    <t>Очистка ложа водойм для покращення гідрологічного стану:  с. Виноградівка ставок №3 площа 9,2га, орієнтовний обєм вилученого мулу 55,2 тис. м3. Координати Google  ділянки відновлення  46.127397, 29.130642</t>
  </si>
  <si>
    <t>ІЗМПВ водосховище Виноградівське</t>
  </si>
  <si>
    <t>UA_M5.3.4_0073</t>
  </si>
  <si>
    <t>Очистка ложа водойм для покращення гідрологічного стану: Твардичанський ставок площа 9,2 га, орієнтовний обєм вилученого мулу 55,2 тис. м3. Координати Google  ділянки відновлення  46.130276, 29.070805</t>
  </si>
  <si>
    <t>UA_M5.3.4_0072</t>
  </si>
  <si>
    <t xml:space="preserve">Очистка ложа водойм для покращення гідрологічного стану: с. Вільне  Вільненське водосховище площа 72,0114 га, орієнтовний обєм вилученого мулу 432,1 тис. м3. Координати Google  ділянки відновлення 46.007007, 29.052498 </t>
  </si>
  <si>
    <t xml:space="preserve"> ІЗМПВ водосховище Вольнінське</t>
  </si>
  <si>
    <t>UA_M5.3.4_0065</t>
  </si>
  <si>
    <t>Розчистка внутрішніх єриків Старонекрасівських плавнів Саф'янівська ТГ Ізмаїльський район Одеська область</t>
  </si>
  <si>
    <t>Очистка внутрішніх єриків Старонекрасівських плавнів для покращення гідрологічного стану: загальна довжина становить 19,2 км , орієнтовний обєм вилученого мулу 13,4 тис. м3. Координати Google  ділянки відновлення 45.373463,28.965681</t>
  </si>
  <si>
    <t>Саф'янівська ТГ</t>
  </si>
  <si>
    <t>озеро Лунг</t>
  </si>
  <si>
    <t>UA_M5.3.4_0035</t>
  </si>
  <si>
    <t>Ландшафтний заказник "Лунг"</t>
  </si>
  <si>
    <t>Сафянівська ТГ</t>
  </si>
  <si>
    <t>Розчистка русла балки Баланешти Ренійська ТГ Ізмаїльський район Одеська область</t>
  </si>
  <si>
    <t>Попередження надзвичайних ситуацій із затопленням міста Рені шляхом розчистки русла  балки Баланешти довжиною 12,6 км. Координати Google  ділянки відновлення від  45.435512, 28.322930 до 45.506244, 28.247245</t>
  </si>
  <si>
    <t>UA_M5.3.4_0001</t>
  </si>
  <si>
    <t>Реабілітація території колишнього нафтосховища та запобігання забруднення продуктами нафтопереробки в прикордонній смузі Ренійська ТГ Ізмаїльський район Одеська область</t>
  </si>
  <si>
    <t xml:space="preserve">Проведення комплексу заходів щодо попередження забруднення нафтопродуктами берега річки Дунай  (розробка ПКД)
</t>
  </si>
  <si>
    <t>Площа забруднення орієнтовно складає біля 0,35 га. Обсяг забруднення приблизно 6,5 тис.  м³ грунта. Координати Google  ділянки відновлення 45.385582, 28.299288</t>
  </si>
  <si>
    <t>Створення комплексу з очищення трюмного та інших масляних відходів, термічної обробки спеціальних корабельних на сміттєспалювальних установках, використовуючи зібрані нафтопродукти як паливо для сміттєспалювальних установок.</t>
  </si>
  <si>
    <t xml:space="preserve">Розробка та використання спеціалізованої портової інфраструктури, надбудов і технічної бази відповідних установок і устаткування. Створення комплексу з очищення трюмного та інших масляних відходів, термічної обробки спеціальних корабельних відходів
 на сміттєспалювальних установках, використовуючи зібрані нафтопродукти як паливо для сміттєспалювальних установок.
Започаткування роботи спеціального судна (для очистки відходів) для плавання в загальному секторі Дунаю
</t>
  </si>
  <si>
    <t>Ренійська ТГ
Сафянівська ТГ
Ізмаїльська ТГ
Кілійська ТГ
Вилківська ТГ</t>
  </si>
  <si>
    <t xml:space="preserve">UA_M5.3.4_0001 
UA_M5.3.4_0002 
UA_M5.3.4_0003
</t>
  </si>
  <si>
    <t>8.1.1., 8.1.2., 8.1.3., 8.1.4, 8.2.1.1, 8.2.2.</t>
  </si>
  <si>
    <t>Розробка Стратегії екологізації водогосподарської діяльності в контексті сталого розвитку суббасейну Нижнього Дунаю 16 ТГ Білгород-Дністровський район, Болградський район, Ізмаїльський район Одеська область</t>
  </si>
  <si>
    <t>Формування пропозицій щодо визначеня стратегічних пріоритетів, організаційно-економічних механізімів, заходів, спрямованих на зменшення забруднення водних ресурсів органічними, біогенними та небезпечними речовинами (дифузні та точкові джерела) для територіальних громад (16 громад) в суббасейні Нижнього Дунаю</t>
  </si>
  <si>
    <t>Визначення науково-обгрунтованих цілей, задач, організаційно-економічних інструментів щодо реалізації заходів, спрямованих на зменшення забруднення водних ресурсів органічними, біогенними та небезпечними речовинами (дифузні та точкові джерела) для територіальних громад в суббасейні Нижнього Дунаю (16 ТГ)</t>
  </si>
  <si>
    <t xml:space="preserve"> Білгород-Дністровський, Болградський, Ізмаїльський</t>
  </si>
  <si>
    <t>Дунайський біосферний заповідник загальнодержавного значення, Регіональний ландшафтний парк місцевого значення "Ізмаїльські острови", Ланшафтний заказник загальнодержавного значення "Озеро Картал", Ландшафтний заказник місцевого значення "Лунг"</t>
  </si>
  <si>
    <t>Державний, обласний, місцевий бюджети, інші не заборонені законодавством</t>
  </si>
  <si>
    <t>ДУ "ІРЕЕД НАН України"</t>
  </si>
  <si>
    <t>Захід заплановано відповідповідно до Директив ЄС, зокрема,  91/271/ЄЕС ,  98/83/ЄС , 91/676/ЄС, 2003/35/ЄC та відповідно до інших Директив ЄС, визначених в Методиці</t>
  </si>
  <si>
    <t>Економіко-екологічна паспортизація суб’єктів  водокористування в суббасейні Нижнього Дунаю на засадах цифровізації 16 ТГ Білгород-Дністровський район, Болградський район, Ізмаїльський район Одеська область</t>
  </si>
  <si>
    <t>Розробка концепції та механізму запровадження економіко-екологічної паспортизації суб’єктів  водокористування в суббасейні Нижнього Дунаю на засадах цифрової трансформації</t>
  </si>
  <si>
    <t>Визначення обмежень та обтяжень щодо ведення водогосподарської діяльності та розробка науково-обгрунтованих показників та форм економіко-екологічних паспортів для суб’єктів  водокористування в суббасейні Нижнього Дунаю із застосуванням цифрових технологій</t>
  </si>
  <si>
    <t>Тaтapбунapськa ТГ, Криничненська ТГ, Василівська ТГ, Павлівська ТГ, Болградська ТГ, Арцизська ТГ, Тарутинська ТГ, Теплицька ТГ, Кубейська ТГ, Городненська ТГ, Вилківська ТГ, Суворовська ТГ, Сафянівська ТГ, Ренійська ТГ, 
Кілійська ТГ, Ізмаїльська ТГ</t>
  </si>
  <si>
    <t>Одеська ОДА, за наукової підтримки ДУ "ІРЕЕД НАН України"</t>
  </si>
  <si>
    <t>Захід заплановано відповідповідно до Директив ЄС, Зокрема,  91/271/ЄЕС ,  98/83/ЄС , 91/676/ЄС, 2003/35/ЄC, 2008/98/ЄС та відповідно до інших Директив ЄС, визначених в Методиці</t>
  </si>
  <si>
    <t>Модернізація системи менеджменту гідрологічної інфраструктури та гідрологічного моніторингу водогосподарських систем «Рукав Кислицький – Старонекрасівські плавні — озера Лунг» Ізмаїльська ТГ Ізмаїльський район Одеська область</t>
  </si>
  <si>
    <t>Роботи з покращення дистанційного управління водною інфраструктурою та  моніторінгом водного  середовища</t>
  </si>
  <si>
    <t>Установка засобів дистанціного конторлю та управлння водними спорудами</t>
  </si>
  <si>
    <t>ІЗМПВ з'єднувальний канал озера Лунг</t>
  </si>
  <si>
    <t xml:space="preserve">UA_M5.3.4_0036
</t>
  </si>
  <si>
    <t xml:space="preserve">Модернізація системи менеджменту гідрологічної інфраструктури та гідрологічного моніторингу водогосподарських систем «Саф’яни - Катлабух» Саф'янівська ТГ Ізмаїльський район Одеська область </t>
  </si>
  <si>
    <t xml:space="preserve">Модернізація системи менеджменту гідрологічної інфраструктури та гідрологічного моніторингу водогосподарських систем «Рукав Кислицький рукав Степовий – заплава рукава Степовий — озеро Китай» Саф'янівська ТГ Ізмаїльський район Одеська область  </t>
  </si>
  <si>
    <t>Моделювання водного і сольового балансу та якості води в Придунайському озері Катлабух, Саф'янівська ТГ Ізмаїльський район Одеська область</t>
  </si>
  <si>
    <t xml:space="preserve">Обґрунтування структури рівняння водного і сольового балансу озера Катлабух, характеру взаємодій між його складовими в роки різної водності, імітаційне моделювання за сценаріями. Вперше планується здійснити оцінку такої складової водного балансу, як поверхневе надходження вод (в умовах відсутності стокових спостережень на річках, що живлять озеро) не тільки за методикою його розрахунку, а й за можливості довгострокового прогнозування у кожному році надходження прісних поверхневих вод до озера у найбільш багатоводну фазу водного режиму річок басейну Дунаю - весняне водопілля. </t>
  </si>
  <si>
    <t>озеро Катлабух</t>
  </si>
  <si>
    <t>UA_M5.3.4_0061</t>
  </si>
  <si>
    <t>Одеський державний екологічний університет</t>
  </si>
  <si>
    <t xml:space="preserve">Встановлення водоохоронних зон та прибережних захисних смуг  водних обєктів на території 16 ТГ Білгород-Дністровський район, Болградський район, Ізмаїльський район Одеська область                                                                                                      </t>
  </si>
  <si>
    <t>0</t>
  </si>
  <si>
    <t>ДОДАТКОВІ ЗАХОДИ</t>
  </si>
  <si>
    <t>1, 4, 15, 21</t>
  </si>
  <si>
    <t>5, 6, 7, 17, 23</t>
  </si>
  <si>
    <t xml:space="preserve"> 8.1.3. </t>
  </si>
  <si>
    <t>4, 15, 21</t>
  </si>
  <si>
    <t>8.1.3.. 8.3.2.</t>
  </si>
  <si>
    <t>2, 3, 6, 7, 13, 17, 21, 24</t>
  </si>
  <si>
    <t xml:space="preserve"> 7, 14, 21</t>
  </si>
  <si>
    <t xml:space="preserve">1, 2, 3          </t>
  </si>
  <si>
    <t>1, 2, 3</t>
  </si>
  <si>
    <t>1,  2, 3, 4, 6, 7</t>
  </si>
  <si>
    <t xml:space="preserve"> 1, 2, 3, 4, 6, 7</t>
  </si>
  <si>
    <t>1, 2, 3, 4</t>
  </si>
  <si>
    <t xml:space="preserve"> 3, 10 </t>
  </si>
  <si>
    <t>8.2.2.</t>
  </si>
  <si>
    <t xml:space="preserve"> Інвентаризація мережі спостережних свердловин</t>
  </si>
  <si>
    <t>Обстеження свердловин, визначення їхнього технічного стану</t>
  </si>
  <si>
    <t>Обстеження 43спостережних пунктів мережі моніторингу державного рівня</t>
  </si>
  <si>
    <t xml:space="preserve">Держгеонадра </t>
  </si>
  <si>
    <t xml:space="preserve">Всі райони </t>
  </si>
  <si>
    <t>Всі громади</t>
  </si>
  <si>
    <t>зони санітарної охорони родовищ (І зона ЗСО)</t>
  </si>
  <si>
    <t>Державний бюджет, місцевий бюджет, міжнародні програми та гранти</t>
  </si>
  <si>
    <t>вартість вказано орієнтовно (експертна 
  думка)</t>
  </si>
  <si>
    <t>Держгеонадра</t>
  </si>
  <si>
    <t>Здійснення  ліквідаційного тампонажу або консервування за результатами інвентаризації мережі спостережних свердловин.  Проведення ремонту свердловин</t>
  </si>
  <si>
    <t xml:space="preserve">Здійснення  ліквідаційного тампонажу або консервування визначених за результатами інвентаризації мережі спостережних свердловин.  сввердловин. </t>
  </si>
  <si>
    <t>Проведення консервації, ремонту або ліквідаційного тампонажу за результатами обстеження і визначення технічного стану 43 спостережних пунктів мережі моніторингу. Виконання робіт на свердловинах із встановленим станом : ремонт 6 свердловин, стан яких визначений</t>
  </si>
  <si>
    <t>під ризиком</t>
  </si>
  <si>
    <t>зони санітарної охорони родовища (І зона ЗСО)</t>
  </si>
  <si>
    <t>Переоцінка експлуатаційних запасів підземних вод на водозаборах, де здійснюватиметься операційний моніторинг</t>
  </si>
  <si>
    <t>Визначення пунктів проведення операційного моніторингу, проведення переоцінки експлуатаційних запасів підземних вод на водозаборах, де здійснюватиметься операційний моніторинг</t>
  </si>
  <si>
    <t>Надрокористувачі</t>
  </si>
  <si>
    <t xml:space="preserve">Кошти надрокористувача </t>
  </si>
  <si>
    <t>2024 р.</t>
  </si>
  <si>
    <t>4, 6, 9</t>
  </si>
  <si>
    <t>8, 13, 14, 24</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</si>
  <si>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</si>
  <si>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Водокористувач</t>
  </si>
  <si>
    <t>М5.3.4 Суббасейн Нижнього Дунаю</t>
  </si>
  <si>
    <t>Державний, місцевий бюджети, інші бюджети не заборонені законодавством.</t>
  </si>
  <si>
    <t>Водокористувач,  місцева територіальна громада, Держводагентство</t>
  </si>
  <si>
    <t xml:space="preserve">Вартість визначена орієнтовно, дані щодо кількості водокористувачів взято з  відкритих офіційних джерел  Держводагенства України </t>
  </si>
  <si>
    <t>ГС "Українська Водна Асоціація"</t>
  </si>
  <si>
    <t>8.1.4.,
8.2.2., 
8.3.1</t>
  </si>
  <si>
    <t>Удосконалення державного обліку водокористування в суббасейні Нижнього Дунаю в межах Одеської області</t>
  </si>
  <si>
    <t>Всі МПВ та МПзВ</t>
  </si>
  <si>
    <t>не визначено</t>
  </si>
  <si>
    <t>8.3.1.</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</si>
  <si>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</si>
  <si>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</si>
  <si>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</si>
  <si>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</si>
  <si>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</si>
  <si>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</si>
  <si>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 xml:space="preserve">всі ТГ </t>
  </si>
  <si>
    <t xml:space="preserve">всі МПВ </t>
  </si>
  <si>
    <t>всі МПВ</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</si>
  <si>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</si>
  <si>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</si>
  <si>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</si>
  <si>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</si>
  <si>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</si>
  <si>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</si>
  <si>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</si>
  <si>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</si>
  <si>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</si>
  <si>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 xml:space="preserve">Розробка, аналіз, узагальнення найкращих практик/рекомендацій збору та використання "сірої" води та поширення серед  дворогосподароств  ТГ, водокористувачів. </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</si>
  <si>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</si>
  <si>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</si>
  <si>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</si>
  <si>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</si>
  <si>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</si>
  <si>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1 ,2, 3, 4</t>
  </si>
  <si>
    <t>8.1.1, 8.1.2., 8.1.3, 8.1.4.</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</si>
  <si>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</si>
  <si>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</si>
  <si>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</si>
  <si>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</si>
  <si>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</si>
  <si>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 xml:space="preserve"> 8.1.4.</t>
  </si>
  <si>
    <t>Створити базу даних бар'єрів, що перешкоджають вільній течії річок та пріоретизувати їх щодо першочерговості демонтажу</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</si>
  <si>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</si>
  <si>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</si>
  <si>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</si>
  <si>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</si>
  <si>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</si>
  <si>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</si>
  <si>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Міндовкілля, Держлісагентство. Держводагенство</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</si>
  <si>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</si>
  <si>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</si>
  <si>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</si>
  <si>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</si>
  <si>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</si>
  <si>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Розробити нормативний документ  щодо лісовідтворення  заплавних лісів для територій, де вони притаманні, відповідно до нормативно-правових актів, включаючи розробку методики щодо відновлення заплавних лісів для досягнення/підтримання доброго екологічного стану МПВ. </t>
  </si>
  <si>
    <t xml:space="preserve">Розробка та впровадження нормативно-правових актів, методичних рекомендацій, найкращих практик відновлення заплавних лісів для досягнення/підтримання доброго екологічного стану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</si>
  <si>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</si>
  <si>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</si>
  <si>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Розчистка водойм с. Виноградівка Тарутинська ТГ Болградський район Одеська область</t>
  </si>
  <si>
    <t>Розчистка водойм (ставок Гюльмен) с. Ярове Тарутинська ТГ Болградський район Одеська область</t>
  </si>
  <si>
    <t>Розчистка водойм с. Рівне Тарутинська ТГ Болградський район Одеська область</t>
  </si>
  <si>
    <t xml:space="preserve"> 8.1.2, 8.1.4</t>
  </si>
  <si>
    <t>Під ризиком/Без ризику/ Можливо під ризиком</t>
  </si>
  <si>
    <t xml:space="preserve">Під ризиком/Без ризику </t>
  </si>
  <si>
    <t xml:space="preserve"> Під ризиком</t>
  </si>
  <si>
    <t xml:space="preserve">Без ризику </t>
  </si>
  <si>
    <t>Під ризиком/Можливо під ризиком/Без ризику</t>
  </si>
  <si>
    <t>Не визначено</t>
  </si>
  <si>
    <t>Не визначено, не визначено, не визначено</t>
  </si>
  <si>
    <t xml:space="preserve">річка Дунай/ рукав Кислицький/ рукав Іванешть/ гирло Татару/ рукав Степовий/ рукав Катенька/ рукав Машенька/ гирло Лаптиш/ гирло Мурза/ рукав Соломонов/ гирло Белгородське/ гирло Очаківське/ гирло Прорва/ Без назви/ Без назви/ струмок Вікета/ з'єднувальний канал оз. Картал/ річка Ялпуг/ річка Велика Сальча/ річка Скунда/ річка Карасулак/ з'єднувальний канал оз. Кугурлуй/ річка Кайраклія/ з'єднувальний канал оз. Лунг/ річка Ташбунар/річка Великий Катлабух/ річка Малий Катлабух,/ річка Єніка/ з'єднувальний канал Желявський/річка Киргиж-Китай/ Без назви/ річка Валепержа/ річка Киргиж/ Без назви,/ річка Аліяга/ річка Ташлик,/ канал Кофа/річка Дракуля/ річка Нерушай 
</t>
  </si>
  <si>
    <t>Не досягнення доброго</t>
  </si>
  <si>
    <t>Не визначено, не визначено</t>
  </si>
  <si>
    <t>Можливо під ризиком, під ризиком</t>
  </si>
  <si>
    <t>Під ризиком, під ризиком</t>
  </si>
  <si>
    <t>рукав Кислицький/ озеро Китай/ ШМПВ канал Кофа</t>
  </si>
  <si>
    <t>UA_M5.3.4_0004/
UA_M5.3.4_0086/
UA_M5.3.4_0087</t>
  </si>
  <si>
    <t>не визначено/ не визначено/ не визначено</t>
  </si>
  <si>
    <t>недосягнення доброго/ недосягнення доброго/ не визначено</t>
  </si>
  <si>
    <t>ІЗМПВ річка Кайраклія/ озеро Сафьяни</t>
  </si>
  <si>
    <t>UA_M5.3.4_0033/ UA_M5.3.4_0034</t>
  </si>
  <si>
    <t>Не визначено/ не визначено</t>
  </si>
  <si>
    <t>Не визначено/ недосягнення доброго</t>
  </si>
  <si>
    <t>UA_M5.3.4_0001, UA_M5.3.4_0002, UA_M5.3.4_0003/ UA_M5.3.4_0004/UA_M5.3.4_0005/ UA_M5.3.4_0006/ UA_M5.3.4_0007/UA_M5.3.4_0008/UA_M5.3.4_0009/ UA_M5.3.4_0010/ UA_M5.3.4_0011/UA_M5.3.4_0012/ UA_M5.3.4_0013/ UA_M5.3.4_0014/ UA_M5.3.4_0015/UA_M5.3.4_0016, UA_M5.3.4_0017/ UA_M5.3.4_0019/ UA_M5.3.4_0021/ UA_M5.3.4_0022/ UA_M5.3.4_0023/ UA_M5.3.4_0026/ UA_M5.3.4_0027, UA_M5.3.4_0029/ UA_M5.3.4_0030/ UA_M5.3.4_0031, UA_M5.3.4_0033/ UA_M5.3.4_0036/ UA_M5.3.4_0037, UA_M5.3.4_0039, UA_M5.3.4_0040, UA_M5.3.4_0042/ UA_M5.3.4_0043, UA_M5.3.4_0045, UA_M5.3.4_0046, UA_M5.3.4_0048/ UA_M5.3.4_0049, UA_M5.3.4_0050, UA_M5.3.4_0051, UA_M5.3.4_0052, UA_M5.3.4_0054/ UA_M5.3.4_0055, UA_M5.3.4_0056, UA_M5.3.4_0057, UA_M5.3.4_0058, UA_M5.3.4_0060/ UA_M5.3.4_0062/ UA_M5.3.4_0063, UA_M5.3.4_0064, UA_M5.3.4_0066/ UA_M5.3.4_0067/ UA_M5.3.4_0068, UA_M5.3.4_0069, UA_M5.3.4_0071/ UA_M5.3.4_0072, UA_M5.3.4_0074, UA_M5.3.4_0075, UA_M5.3.4_0077/ UA_M5.3.4_0078/ UA_M5.3.4_0079, UA_M5.3.4_0080, UA_M5.3.4_0081/ UA_M5.3.4_0082, UA_M5.3.4_0083, UA_M5.3.4_0085/ UA_M5.3.4_0087/ UA_M5.3.4_0088, UA_M5.3.4_0090/ UA_M5.3.4_0091, UA_M5.3.4_0093</t>
  </si>
  <si>
    <t>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t>
  </si>
  <si>
    <t>Недосягнення доброго, не визначено, недосягнення доброго</t>
  </si>
  <si>
    <t>Не визначено, недосягнення доброго</t>
  </si>
  <si>
    <t>недосягнення доброго, не визначено, недосягнення доброго/ недосягнення доброго/ не визначено/ не визначено/ не визначено/ не визначено/ не визначено/ не визначено/ не визначено/ недосягнення доброго/ не визначено/ не визначено/ не визначено/ не визначено, не визначено/ не визначено/ не визначено/ не визначено/ недосягнення доброго/ не визначено/ не визначено, недосягнення доброго/ не визначено/ не визначено/ не визначено/ не визначено/ не визначено, не визначено, не визначено, недосягнення доброго/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недосягнення доброго,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 визначено/ недосягнення доброго, не визначено</t>
  </si>
  <si>
    <t>ІЗМПВ річка Киргиж-Китай, ІЗМПВ річка Киргиж-Китай</t>
  </si>
  <si>
    <t>річка Киргиж</t>
  </si>
  <si>
    <t>річка Киргиж, річка Киргиж</t>
  </si>
  <si>
    <t xml:space="preserve"> МПзВ</t>
  </si>
  <si>
    <t>UAM5340N100</t>
  </si>
  <si>
    <t>Одиниці виміру та їх кількість</t>
  </si>
  <si>
    <t>Вказати дату, на яку були виконані розрахунки в колонках 21-26</t>
  </si>
  <si>
    <t>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усунення бар’єрів у руслі річки Карасулак, що порушують неперервність потоку води та середовищ</t>
  </si>
  <si>
    <t>Удосконалення державного обліку водокористування з поверхневих та підземних джерел водопостачання в межах району суббасейну  Нижнього Дунаю. У всіх водокористувачів встановлюється або модернізується існуючі прилади обліку води з онлайн передачею інформації до архіву Держводагенства. Метою данного заходу є відслідковування водокористування та балансування в режимі реального часу.
Ефективний облік водокористування з метою оцінки екологічного навантаження на басейн та водогосподарскі ділянки з цілью екологічного нормування.
Відображення результатів вимірювань (даних) в режимі реального часу; архівація даних. Графік роботи: цілодобово, безперервно.</t>
  </si>
  <si>
    <t xml:space="preserve">ДОДАТОК 11. ПОВНИЙ ПЕРЕЛІК ЗАХОДІВ ДЛЯ СУББАСЕЙНУ НИЖНЬОГО ДУНАЮ </t>
  </si>
  <si>
    <t>Примітки до додатку 11:</t>
  </si>
  <si>
    <r>
      <rPr>
        <b/>
        <sz val="10"/>
        <color rgb="FF000000"/>
        <rFont val="Times New Roman"/>
        <family val="1"/>
        <charset val="204"/>
      </rPr>
      <t>1 - відповідно до визначених головних водно-екологічних проблем:</t>
    </r>
    <r>
      <rPr>
        <sz val="10"/>
        <color rgb="FF000000"/>
        <rFont val="Times New Roman"/>
        <family val="1"/>
        <charset val="204"/>
      </rPr>
      <t xml:space="preserve">
</t>
    </r>
  </si>
  <si>
    <t xml:space="preserve">забруднення МПВ органічними речовинами (1);
</t>
  </si>
  <si>
    <t xml:space="preserve">забруднення МПВ біогенними речовинами (2);
</t>
  </si>
  <si>
    <t xml:space="preserve">забруднення МПВ небезпечними речовинами (3);
</t>
  </si>
  <si>
    <t>гідроморфологічні зміни (порушення вільної течії річок, порушення гідравлічного зв’язку між руслами річок та їх заплавами, гідрологічні зміни, модифікації морфології річок) (4);</t>
  </si>
  <si>
    <t>заплановані інфраструктурні проекти в частині впливу на МПВ (5);</t>
  </si>
  <si>
    <t xml:space="preserve">забруднення МПзВ (6);  </t>
  </si>
  <si>
    <t>виснаження МПзВ (7);</t>
  </si>
  <si>
    <t xml:space="preserve">заплановані інфраструктурні проекти в частині впливу на МПзВ (8); </t>
  </si>
  <si>
    <t>зміна клімату (9);</t>
  </si>
  <si>
    <t>засмічення водних об'єктів побутовими відходами (10);</t>
  </si>
  <si>
    <t>біологічне забруднення (поширення інвазійних видів) (11);</t>
  </si>
  <si>
    <t>вплив воєнних дій (12).</t>
  </si>
  <si>
    <t>2-</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</si>
  <si>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</si>
  <si>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</si>
  <si>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</si>
  <si>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</si>
  <si>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</si>
  <si>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</si>
  <si>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</si>
  <si>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</si>
  <si>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</si>
  <si>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</si>
  <si>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t>
  </si>
  <si>
    <t xml:space="preserve">        8.3.1. заходи, спрямовані на пом'якшення впливу зміни клімату (маловоддя, посухи, повені (заходи, гармонізовані із планами управління ризиками затоплення 2022 р.-2030);</t>
  </si>
  <si>
    <t xml:space="preserve">        8.3.2. заходи, спрямовані на зменшення засмічення водних об'єктів побутовими відходами, в тому числі пластиком;  </t>
  </si>
  <si>
    <t xml:space="preserve">        8.3.3. заходи, спрямовані на змешення та/або попередження біологічного забруднення (поширення інвазійних видів); </t>
  </si>
  <si>
    <t xml:space="preserve">        8.3.4. заходи щодо зменшення впливу та наслідків воєнних дій.</t>
  </si>
  <si>
    <t>3 - відповідно до Керівного документу звітування по ВРД ЄС 2022 р. від 26 жовтня 2023 р. року.</t>
  </si>
  <si>
    <t>4 - відповідно до Меж районів річкових басейнів, суббасейнів, затверджених наказом Міністерства екології та природних ресурсів України від 3 березня 2017 року  № 103, зареєстровано в Міністерстві 
юстиції України 
29 березня 2017 р.
за № 421/30289</t>
  </si>
  <si>
    <t>Технічний опис</t>
  </si>
  <si>
    <t>Суб’єкт господарювання</t>
  </si>
  <si>
    <t>Відновлення руйнувань завданих під час війни</t>
  </si>
  <si>
    <t>Кількість населення, на яку впливатиме захід</t>
  </si>
  <si>
    <t>Територіальна громада (ТГ)</t>
  </si>
  <si>
    <t>Загальна вартість заходу</t>
  </si>
  <si>
    <t>Коментарі, джерела інформації</t>
  </si>
  <si>
    <t>Так / Ні</t>
  </si>
  <si>
    <t>тисяч осіб</t>
  </si>
  <si>
    <t>Під ризиком / Без ризику</t>
  </si>
  <si>
    <t>тис. м3/ добу</t>
  </si>
  <si>
    <t>м3</t>
  </si>
  <si>
    <t>інші</t>
  </si>
  <si>
    <t>2021 р.</t>
  </si>
  <si>
    <t>2022 р.</t>
  </si>
  <si>
    <t>2023 р.</t>
  </si>
  <si>
    <t>2025-2028 рр.</t>
  </si>
  <si>
    <t>2025-2027 рр.</t>
  </si>
  <si>
    <t>2025-2030 рр.</t>
  </si>
  <si>
    <t>2024 p.</t>
  </si>
  <si>
    <t>02.05.2024 р.</t>
  </si>
  <si>
    <r>
      <t>Головна водно - екологічна проблема</t>
    </r>
    <r>
      <rPr>
        <b/>
        <vertAlign val="superscript"/>
        <sz val="10"/>
        <rFont val="Times New Roman"/>
        <family val="1"/>
        <charset val="204"/>
      </rPr>
      <t>1</t>
    </r>
  </si>
  <si>
    <r>
      <t>Захід</t>
    </r>
    <r>
      <rPr>
        <b/>
        <vertAlign val="superscript"/>
        <sz val="10"/>
        <rFont val="Times New Roman"/>
        <family val="1"/>
        <charset val="204"/>
      </rPr>
      <t>2</t>
    </r>
    <r>
      <rPr>
        <b/>
        <sz val="10"/>
        <rFont val="Times New Roman"/>
        <family val="1"/>
        <charset val="204"/>
      </rPr>
      <t xml:space="preserve">
</t>
    </r>
  </si>
  <si>
    <r>
      <t>Тип заходу</t>
    </r>
    <r>
      <rPr>
        <b/>
        <vertAlign val="superscript"/>
        <sz val="10"/>
        <rFont val="Times New Roman"/>
        <family val="1"/>
        <charset val="204"/>
      </rPr>
      <t>3</t>
    </r>
  </si>
  <si>
    <r>
      <t>Річковий басейн</t>
    </r>
    <r>
      <rPr>
        <b/>
        <vertAlign val="superscript"/>
        <sz val="10"/>
        <rFont val="Times New Roman"/>
        <family val="1"/>
        <charset val="204"/>
      </rPr>
      <t>4</t>
    </r>
  </si>
  <si>
    <r>
      <t>Суббасейн</t>
    </r>
    <r>
      <rPr>
        <b/>
        <vertAlign val="superscript"/>
        <sz val="10"/>
        <rFont val="Times New Roman"/>
        <family val="1"/>
        <charset val="204"/>
      </rPr>
      <t>4</t>
    </r>
  </si>
  <si>
    <r>
      <t>Протяжність ділянки відновлення – 22,05  км
Координати Google  ділянки відновлення від 45.831411, 28.780662 до 45.580381, 28.685713; 
Загальний обсяг донних відкладів - 35,7 тис. м</t>
    </r>
    <r>
      <rPr>
        <vertAlign val="superscript"/>
        <sz val="10"/>
        <rFont val="Times New Roman"/>
        <family val="1"/>
        <charset val="204"/>
      </rPr>
      <t>3</t>
    </r>
    <r>
      <rPr>
        <sz val="10"/>
        <rFont val="Times New Roman"/>
        <family val="1"/>
        <charset val="204"/>
      </rPr>
      <t xml:space="preserve">
</t>
    </r>
  </si>
  <si>
    <r>
      <t>Протяжність ділянки відновлення – 6,988 км
Координати Google  ділянки відновлення від 45.580348, 28.685489 до 45.519859, 28.661348; Загальний обсяг донних відкладів - 82,484 тис. м</t>
    </r>
    <r>
      <rPr>
        <vertAlign val="superscript"/>
        <sz val="10"/>
        <rFont val="Times New Roman"/>
        <family val="1"/>
        <charset val="204"/>
      </rPr>
      <t xml:space="preserve">3      </t>
    </r>
    <r>
      <rPr>
        <sz val="10"/>
        <rFont val="Times New Roman"/>
        <family val="1"/>
        <charset val="204"/>
      </rPr>
      <t xml:space="preserve">
Роботи включають: видобування донних відкладів: в тому числі: земпристроєм 40,199 тис.м3, екскаватором драглайн 42,285 тис м3</t>
    </r>
  </si>
  <si>
    <r>
      <t xml:space="preserve">Обґрунтована і реалізована методика встановлення ймовірності повторюваності весняних водопіль у багаторічному розрізі, що дасть можливість оцінити ступінь регулювання поверхневих вод ємністю водойми при проходженні водопіль рідкісної ймовірності перевищення (наприклад, </t>
    </r>
    <r>
      <rPr>
        <i/>
        <sz val="10"/>
        <rFont val="Times New Roman"/>
        <family val="1"/>
        <charset val="204"/>
      </rPr>
      <t>Р</t>
    </r>
    <r>
      <rPr>
        <sz val="10"/>
        <rFont val="Times New Roman"/>
        <family val="1"/>
        <charset val="204"/>
      </rPr>
      <t>=1%, тобто 1 раз на 100 років)</t>
    </r>
  </si>
  <si>
    <t>Створення комплексів з очищення стічних вод та видалення відходів у акваторії Придунайських морських портів 5ТГ Ізмаїльський район Одеська область</t>
  </si>
  <si>
    <t>травень 2024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</si>
</sst>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3" x14ac:knownFonts="1">
    <font>
      <sz val="11"/>
      <color theme="1"/>
      <name val="Calibri"/>
      <family val="2"/>
      <charset val="204"/>
      <scheme val="minor"/>
    </font>
    <font>
      <sz val="10"/>
      <color rgb="FF000000"/>
      <name val="Calibri"/>
      <scheme val="minor"/>
    </font>
    <font>
      <sz val="10"/>
      <color rgb="FF000000"/>
      <name val="Times New Roman"/>
      <family val="1"/>
      <charset val="204"/>
    </font>
    <font>
      <b/>
      <sz val="10"/>
      <color rgb="FF000000"/>
      <name val="Times New Roman"/>
      <family val="1"/>
      <charset val="204"/>
    </font>
    <font>
      <sz val="10"/>
      <color theme="1"/>
      <name val="Times New Roman"/>
      <family val="1"/>
      <charset val="204"/>
    </font>
    <font>
      <i/>
      <sz val="10"/>
      <color theme="1"/>
      <name val="Times New Roman"/>
      <family val="1"/>
      <charset val="204"/>
    </font>
    <font>
      <sz val="12"/>
      <color rgb="FF000000"/>
      <name val="Times New Roman"/>
      <family val="1"/>
      <charset val="204"/>
    </font>
    <font>
      <b/>
      <sz val="10"/>
      <name val="Times New Roman"/>
      <family val="1"/>
      <charset val="204"/>
    </font>
    <font>
      <sz val="10"/>
      <name val="Times New Roman"/>
      <family val="1"/>
      <charset val="204"/>
    </font>
    <font>
      <b/>
      <vertAlign val="superscript"/>
      <sz val="10"/>
      <name val="Times New Roman"/>
      <family val="1"/>
      <charset val="204"/>
    </font>
    <font>
      <i/>
      <sz val="10"/>
      <name val="Times New Roman"/>
      <family val="1"/>
      <charset val="204"/>
    </font>
    <font>
      <vertAlign val="superscript"/>
      <sz val="10"/>
      <name val="Times New Roman"/>
      <family val="1"/>
      <charset val="204"/>
    </font>
    <font>
      <b/>
      <sz val="10"/>
      <color theme="1"/>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1" fillId="0" borderId="0"/>
  </cellStyleXfs>
  <cellXfs count="101">
    <xf numFmtId="0" fontId="0" fillId="0" borderId="0" xfId="0"/>
    <xf numFmtId="0" fontId="2" fillId="0" borderId="0" xfId="1" applyFont="1" applyAlignment="1"/>
    <xf numFmtId="0" fontId="3" fillId="0" borderId="0" xfId="1" applyFont="1" applyAlignment="1"/>
    <xf numFmtId="0" fontId="6" fillId="0" borderId="0" xfId="1" applyFont="1" applyAlignment="1"/>
    <xf numFmtId="0" fontId="5" fillId="0" borderId="0" xfId="1" applyFont="1" applyBorder="1" applyAlignment="1"/>
    <xf numFmtId="0" fontId="2" fillId="0" borderId="0" xfId="1" applyFont="1" applyBorder="1" applyAlignment="1"/>
    <xf numFmtId="0" fontId="4" fillId="0" borderId="0" xfId="1" applyFont="1" applyBorder="1" applyAlignment="1"/>
    <xf numFmtId="0" fontId="8" fillId="0" borderId="0" xfId="0" applyFont="1" applyFill="1"/>
    <xf numFmtId="0" fontId="8" fillId="0" borderId="0" xfId="0" applyNumberFormat="1" applyFont="1" applyFill="1"/>
    <xf numFmtId="0" fontId="7" fillId="0" borderId="2" xfId="0" applyFont="1" applyFill="1" applyBorder="1" applyAlignment="1">
      <alignment horizontal="center" vertical="center" wrapText="1"/>
    </xf>
    <xf numFmtId="0" fontId="7" fillId="0" borderId="2" xfId="0" applyFont="1" applyFill="1" applyBorder="1" applyAlignment="1">
      <alignment horizontal="center" wrapText="1"/>
    </xf>
    <xf numFmtId="0" fontId="3" fillId="0" borderId="0" xfId="0" applyFont="1" applyFill="1" applyAlignment="1">
      <alignment horizontal="center" vertical="center" wrapText="1"/>
    </xf>
    <xf numFmtId="0" fontId="2" fillId="0" borderId="0" xfId="0" applyFont="1" applyFill="1" applyAlignment="1"/>
    <xf numFmtId="0" fontId="2" fillId="0" borderId="0" xfId="0" applyFont="1" applyAlignment="1"/>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Fill="1" applyAlignment="1">
      <alignment horizontal="center" wrapText="1"/>
    </xf>
    <xf numFmtId="0" fontId="8" fillId="0" borderId="0" xfId="0" applyFont="1" applyFill="1" applyAlignment="1">
      <alignment horizontal="center"/>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2" xfId="0" applyFont="1" applyFill="1" applyBorder="1" applyAlignment="1">
      <alignment horizontal="center" vertical="top"/>
    </xf>
    <xf numFmtId="0" fontId="8" fillId="0" borderId="1" xfId="0" applyNumberFormat="1" applyFont="1" applyFill="1" applyBorder="1" applyAlignment="1">
      <alignment horizontal="center" vertical="top" wrapText="1"/>
    </xf>
    <xf numFmtId="0" fontId="8" fillId="0" borderId="0" xfId="0" applyFont="1" applyFill="1" applyAlignment="1">
      <alignment horizontal="center" vertical="top" wrapText="1"/>
    </xf>
    <xf numFmtId="49" fontId="8" fillId="0" borderId="2" xfId="0" applyNumberFormat="1" applyFont="1" applyFill="1" applyBorder="1" applyAlignment="1">
      <alignment horizontal="center" vertical="top" wrapText="1"/>
    </xf>
    <xf numFmtId="0" fontId="7" fillId="0" borderId="2"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2" xfId="0" applyNumberFormat="1" applyFont="1" applyFill="1" applyBorder="1" applyAlignment="1">
      <alignment horizontal="center" vertical="top"/>
    </xf>
    <xf numFmtId="0" fontId="8" fillId="0" borderId="0" xfId="0" applyFont="1" applyFill="1" applyBorder="1" applyAlignment="1">
      <alignment vertical="top"/>
    </xf>
    <xf numFmtId="0" fontId="8" fillId="0" borderId="7" xfId="0" applyFont="1" applyFill="1" applyBorder="1" applyAlignment="1">
      <alignment horizontal="center" vertical="top"/>
    </xf>
    <xf numFmtId="49" fontId="8" fillId="0" borderId="7" xfId="0" applyNumberFormat="1" applyFont="1" applyFill="1" applyBorder="1" applyAlignment="1">
      <alignment horizontal="center" vertical="top" wrapText="1"/>
    </xf>
    <xf numFmtId="0" fontId="8" fillId="0" borderId="7" xfId="0" applyFont="1" applyFill="1" applyBorder="1" applyAlignment="1">
      <alignment horizontal="center"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horizontal="left" vertical="top" wrapText="1"/>
    </xf>
    <xf numFmtId="0" fontId="8" fillId="0" borderId="0" xfId="0" applyFont="1" applyFill="1" applyBorder="1" applyAlignment="1">
      <alignment vertical="top" wrapText="1"/>
    </xf>
    <xf numFmtId="0" fontId="8" fillId="0" borderId="7" xfId="0" applyNumberFormat="1" applyFont="1" applyFill="1" applyBorder="1" applyAlignment="1">
      <alignment horizontal="center" vertical="top"/>
    </xf>
    <xf numFmtId="0" fontId="8" fillId="0" borderId="2" xfId="0" applyNumberFormat="1" applyFont="1" applyFill="1" applyBorder="1" applyAlignment="1">
      <alignment horizontal="left" vertical="top" wrapText="1"/>
    </xf>
    <xf numFmtId="12" fontId="8" fillId="0" borderId="2" xfId="0" applyNumberFormat="1" applyFont="1" applyFill="1" applyBorder="1" applyAlignment="1">
      <alignment horizontal="left" vertical="top" wrapText="1"/>
    </xf>
    <xf numFmtId="49" fontId="8" fillId="0" borderId="2" xfId="0" applyNumberFormat="1" applyFont="1" applyFill="1" applyBorder="1" applyAlignment="1">
      <alignment horizontal="center" vertical="top"/>
    </xf>
    <xf numFmtId="0" fontId="8" fillId="0" borderId="13" xfId="0" applyFont="1" applyFill="1" applyBorder="1" applyAlignment="1">
      <alignment horizontal="center" vertical="center" wrapText="1"/>
    </xf>
    <xf numFmtId="0" fontId="8" fillId="0" borderId="0" xfId="0" applyFont="1" applyFill="1" applyAlignment="1">
      <alignment horizontal="justify" vertical="center" wrapText="1"/>
    </xf>
    <xf numFmtId="0" fontId="8" fillId="0" borderId="0" xfId="0" applyFont="1" applyFill="1" applyAlignment="1">
      <alignment horizontal="center" vertical="top"/>
    </xf>
    <xf numFmtId="0" fontId="8" fillId="0" borderId="5" xfId="0" applyFont="1" applyFill="1" applyBorder="1" applyAlignment="1">
      <alignment horizontal="center" vertical="top"/>
    </xf>
    <xf numFmtId="49" fontId="8" fillId="0" borderId="5" xfId="0" applyNumberFormat="1" applyFont="1" applyFill="1" applyBorder="1" applyAlignment="1">
      <alignment horizontal="center" vertical="top"/>
    </xf>
    <xf numFmtId="0" fontId="8" fillId="0" borderId="5" xfId="0" applyFont="1" applyFill="1" applyBorder="1" applyAlignment="1">
      <alignment horizontal="center" vertical="top" wrapText="1"/>
    </xf>
    <xf numFmtId="0" fontId="7" fillId="0" borderId="5" xfId="0" applyFont="1" applyFill="1" applyBorder="1" applyAlignment="1">
      <alignment horizontal="center"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center" vertical="top"/>
    </xf>
    <xf numFmtId="49" fontId="8" fillId="0" borderId="5" xfId="0" applyNumberFormat="1" applyFont="1" applyFill="1" applyBorder="1" applyAlignment="1">
      <alignment horizontal="center" vertical="top" wrapText="1"/>
    </xf>
    <xf numFmtId="0" fontId="8" fillId="0" borderId="5" xfId="0" applyNumberFormat="1" applyFont="1" applyFill="1" applyBorder="1" applyAlignment="1">
      <alignment horizontal="center" vertical="top"/>
    </xf>
    <xf numFmtId="0" fontId="8" fillId="0" borderId="0" xfId="0" applyFont="1" applyFill="1" applyAlignment="1">
      <alignment vertical="top"/>
    </xf>
    <xf numFmtId="0" fontId="7" fillId="0" borderId="7" xfId="0" applyFont="1" applyFill="1" applyBorder="1" applyAlignment="1">
      <alignment horizontal="center" vertical="top"/>
    </xf>
    <xf numFmtId="0" fontId="8" fillId="0" borderId="7" xfId="0" applyNumberFormat="1" applyFont="1" applyFill="1" applyBorder="1" applyAlignment="1">
      <alignment horizontal="center" vertical="top" wrapText="1"/>
    </xf>
    <xf numFmtId="0" fontId="7" fillId="0" borderId="2" xfId="0" applyFont="1" applyFill="1" applyBorder="1" applyAlignment="1">
      <alignment horizontal="center" vertical="top"/>
    </xf>
    <xf numFmtId="0" fontId="8" fillId="0" borderId="2" xfId="0" applyFont="1" applyFill="1" applyBorder="1" applyAlignment="1">
      <alignment vertical="top"/>
    </xf>
    <xf numFmtId="0" fontId="7" fillId="0" borderId="0" xfId="0" applyFont="1" applyFill="1" applyAlignment="1">
      <alignment horizontal="center" vertical="top" wrapText="1"/>
    </xf>
    <xf numFmtId="2" fontId="8" fillId="0" borderId="2" xfId="0" applyNumberFormat="1" applyFont="1" applyFill="1" applyBorder="1" applyAlignment="1">
      <alignment horizontal="center" vertical="top" wrapText="1"/>
    </xf>
    <xf numFmtId="0" fontId="8" fillId="0" borderId="9" xfId="0" applyFont="1" applyFill="1" applyBorder="1" applyAlignment="1">
      <alignment horizontal="center" vertical="top"/>
    </xf>
    <xf numFmtId="0" fontId="8" fillId="0" borderId="12" xfId="0" applyFont="1" applyFill="1" applyBorder="1" applyAlignment="1">
      <alignment horizontal="center" vertical="top" wrapText="1"/>
    </xf>
    <xf numFmtId="0" fontId="8" fillId="0" borderId="9" xfId="0" applyFont="1" applyFill="1" applyBorder="1" applyAlignment="1">
      <alignment horizontal="center" vertical="top" wrapText="1"/>
    </xf>
    <xf numFmtId="0" fontId="7" fillId="0" borderId="12" xfId="0" applyFont="1" applyFill="1" applyBorder="1" applyAlignment="1">
      <alignment horizontal="center" vertical="top" wrapText="1"/>
    </xf>
    <xf numFmtId="0" fontId="8" fillId="0" borderId="12" xfId="0" applyFont="1" applyFill="1" applyBorder="1" applyAlignment="1">
      <alignment vertical="top" wrapText="1"/>
    </xf>
    <xf numFmtId="0" fontId="8" fillId="0" borderId="9" xfId="0" applyFont="1" applyFill="1" applyBorder="1"/>
    <xf numFmtId="165" fontId="8" fillId="0" borderId="12" xfId="0" applyNumberFormat="1" applyFont="1" applyFill="1" applyBorder="1" applyAlignment="1">
      <alignment horizontal="center" vertical="top" wrapText="1"/>
    </xf>
    <xf numFmtId="0" fontId="8" fillId="0" borderId="12" xfId="0" applyNumberFormat="1" applyFont="1" applyFill="1" applyBorder="1" applyAlignment="1">
      <alignment horizontal="center" vertical="top" wrapText="1"/>
    </xf>
    <xf numFmtId="0" fontId="8" fillId="0" borderId="0" xfId="0" applyFont="1" applyFill="1" applyAlignment="1"/>
    <xf numFmtId="0" fontId="8" fillId="0" borderId="13" xfId="0"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49" fontId="8" fillId="0" borderId="9" xfId="0" applyNumberFormat="1" applyFont="1" applyFill="1" applyBorder="1" applyAlignment="1">
      <alignment horizontal="center" vertical="top" wrapText="1"/>
    </xf>
    <xf numFmtId="0" fontId="7" fillId="0" borderId="9" xfId="0" applyFont="1" applyFill="1" applyBorder="1" applyAlignment="1">
      <alignment horizontal="center" vertical="top" wrapText="1"/>
    </xf>
    <xf numFmtId="0" fontId="8" fillId="0" borderId="9" xfId="0" applyFont="1" applyFill="1" applyBorder="1" applyAlignment="1">
      <alignment horizontal="left" vertical="top" wrapText="1"/>
    </xf>
    <xf numFmtId="0" fontId="8" fillId="0" borderId="9" xfId="0" applyFont="1" applyFill="1" applyBorder="1" applyAlignment="1">
      <alignment vertical="top" wrapText="1"/>
    </xf>
    <xf numFmtId="0" fontId="8" fillId="0" borderId="1" xfId="0" applyFont="1" applyFill="1" applyBorder="1" applyAlignment="1">
      <alignment horizontal="center" vertical="top"/>
    </xf>
    <xf numFmtId="0" fontId="8" fillId="0" borderId="9" xfId="0" applyNumberFormat="1" applyFont="1" applyFill="1" applyBorder="1" applyAlignment="1">
      <alignment horizontal="center" vertical="top" wrapText="1"/>
    </xf>
    <xf numFmtId="14" fontId="8" fillId="0" borderId="10" xfId="0" applyNumberFormat="1" applyFont="1" applyFill="1" applyBorder="1" applyAlignment="1">
      <alignment horizontal="center" vertical="top" wrapText="1"/>
    </xf>
    <xf numFmtId="0" fontId="8" fillId="0" borderId="0" xfId="0" applyFont="1" applyFill="1" applyAlignment="1">
      <alignment vertical="top" wrapText="1"/>
    </xf>
    <xf numFmtId="0" fontId="8" fillId="0" borderId="0" xfId="0" applyFont="1" applyFill="1" applyBorder="1" applyAlignment="1">
      <alignment horizontal="center" vertical="top" wrapText="1"/>
    </xf>
    <xf numFmtId="0" fontId="8" fillId="0" borderId="11" xfId="0" applyFont="1" applyFill="1" applyBorder="1" applyAlignment="1">
      <alignment horizontal="center" vertical="top" wrapText="1"/>
    </xf>
    <xf numFmtId="164" fontId="8" fillId="0" borderId="9" xfId="0" applyNumberFormat="1" applyFont="1" applyFill="1" applyBorder="1" applyAlignment="1">
      <alignment horizontal="center" vertical="top" wrapText="1"/>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top" wrapText="1"/>
    </xf>
    <xf numFmtId="0" fontId="4" fillId="0" borderId="0" xfId="0" applyFont="1"/>
    <xf numFmtId="0" fontId="12" fillId="0" borderId="0" xfId="0" applyFont="1"/>
    <xf numFmtId="0" fontId="4" fillId="0" borderId="0" xfId="0" applyFont="1" applyAlignment="1">
      <alignment horizontal="left"/>
    </xf>
    <xf numFmtId="0" fontId="4" fillId="0" borderId="0" xfId="0" applyFont="1" applyFill="1"/>
    <xf numFmtId="0" fontId="4" fillId="0" borderId="0" xfId="0" applyNumberFormat="1" applyFont="1" applyFill="1"/>
    <xf numFmtId="0" fontId="3" fillId="0" borderId="0" xfId="1" applyFont="1" applyAlignment="1">
      <alignment horizontal="left" vertical="top"/>
    </xf>
    <xf numFmtId="0" fontId="8" fillId="0" borderId="2" xfId="0" applyFont="1" applyFill="1" applyBorder="1" applyAlignment="1">
      <alignment horizontal="center" vertical="center" wrapText="1"/>
    </xf>
    <xf numFmtId="0" fontId="8" fillId="0" borderId="2" xfId="0" applyFont="1" applyFill="1" applyBorder="1"/>
    <xf numFmtId="0" fontId="7" fillId="0" borderId="2" xfId="0" applyFont="1" applyFill="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xf numFmtId="0" fontId="7" fillId="0" borderId="8" xfId="0" applyFont="1" applyFill="1" applyBorder="1" applyAlignment="1">
      <alignment horizontal="left" vertical="top"/>
    </xf>
    <xf numFmtId="0" fontId="7" fillId="0" borderId="0" xfId="0" applyFont="1" applyFill="1" applyAlignment="1">
      <alignment horizontal="left" vertical="top"/>
    </xf>
    <xf numFmtId="0" fontId="7" fillId="0" borderId="3" xfId="0" applyFont="1" applyFill="1" applyBorder="1" applyAlignment="1">
      <alignment horizontal="left" vertical="center"/>
    </xf>
    <xf numFmtId="0" fontId="8" fillId="0" borderId="3" xfId="0" applyFont="1" applyFill="1" applyBorder="1" applyAlignment="1">
      <alignment vertical="center"/>
    </xf>
    <xf numFmtId="0" fontId="8" fillId="0" borderId="4" xfId="0" applyFont="1" applyFill="1" applyBorder="1" applyAlignment="1">
      <alignment vertical="center"/>
    </xf>
  </cellXfs>
  <cellStyles count="2">
    <cellStyle name="Обычный" xfId="0" builtinId="0"/>
    <cellStyle name="Обычный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84"/>
  <sheetViews>
    <sheetView tabSelected="1" zoomScale="85" zoomScaleNormal="85" workbookViewId="0">
      <pane ySplit="4" topLeftCell="A36" activePane="bottomLeft" state="frozen"/>
      <selection pane="bottomLeft" activeCell="AM54" sqref="AM54"/>
    </sheetView>
  </sheetViews>
  <sheetFormatPr defaultColWidth="8.85546875" defaultRowHeight="12.75" x14ac:dyDescent="0.2"/>
  <cols>
    <col min="1" max="1" width="9" style="85" bestFit="1" customWidth="1"/>
    <col min="2" max="2" width="11.5703125" style="85" customWidth="1"/>
    <col min="3" max="3" width="10.7109375" style="85" customWidth="1"/>
    <col min="4" max="4" width="12.140625" style="85" customWidth="1"/>
    <col min="5" max="5" width="33.140625" style="86" customWidth="1"/>
    <col min="6" max="6" width="44.7109375" style="87" customWidth="1"/>
    <col min="7" max="7" width="44" style="87" customWidth="1"/>
    <col min="8" max="8" width="25.140625" style="85" customWidth="1"/>
    <col min="9" max="9" width="13.140625" style="85" customWidth="1"/>
    <col min="10" max="10" width="12.28515625" style="85" customWidth="1"/>
    <col min="11" max="11" width="13.85546875" style="85" customWidth="1"/>
    <col min="12" max="12" width="12.28515625" style="85" customWidth="1"/>
    <col min="13" max="13" width="9" style="85" bestFit="1" customWidth="1"/>
    <col min="14" max="14" width="13.42578125" style="85" customWidth="1"/>
    <col min="15" max="15" width="17.5703125" style="85" customWidth="1"/>
    <col min="16" max="16" width="16.7109375" style="88" customWidth="1"/>
    <col min="17" max="17" width="16" style="88" customWidth="1"/>
    <col min="18" max="18" width="16.5703125" style="88" customWidth="1"/>
    <col min="19" max="19" width="14.42578125" style="88" customWidth="1"/>
    <col min="20" max="20" width="15" style="88" customWidth="1"/>
    <col min="21" max="21" width="13.42578125" style="88" customWidth="1"/>
    <col min="22" max="22" width="9" style="88" bestFit="1" customWidth="1"/>
    <col min="23" max="23" width="8.85546875" style="88"/>
    <col min="24" max="25" width="9" style="88" bestFit="1" customWidth="1"/>
    <col min="26" max="26" width="8.85546875" style="88"/>
    <col min="27" max="27" width="9" style="88" bestFit="1" customWidth="1"/>
    <col min="28" max="28" width="11" style="88" customWidth="1"/>
    <col min="29" max="29" width="11" style="89" customWidth="1"/>
    <col min="30" max="30" width="14.28515625" style="88" customWidth="1"/>
    <col min="31" max="31" width="11.140625" style="88" customWidth="1"/>
    <col min="32" max="32" width="9.28515625" style="89" bestFit="1" customWidth="1"/>
    <col min="33" max="33" width="10.85546875" style="88" customWidth="1"/>
    <col min="34" max="34" width="16.85546875" style="88" customWidth="1"/>
    <col min="35" max="35" width="17.7109375" style="88" customWidth="1"/>
    <col min="36" max="36" width="10.85546875" style="88" customWidth="1"/>
    <col min="37" max="37" width="21.7109375" style="88" customWidth="1"/>
    <col min="38" max="38" width="13.28515625" style="88" customWidth="1"/>
    <col min="39" max="39" width="13.5703125" style="85" customWidth="1"/>
    <col min="40" max="16384" width="8.85546875" style="85"/>
  </cols>
  <sheetData>
    <row r="1" spans="1:58" s="7" customFormat="1" ht="24.6" customHeight="1" x14ac:dyDescent="0.2">
      <c r="A1" s="94" t="s">
        <v>340</v>
      </c>
      <c r="B1" s="94"/>
      <c r="C1" s="94"/>
      <c r="D1" s="94"/>
      <c r="E1" s="94"/>
      <c r="F1" s="94"/>
      <c r="G1" s="94"/>
      <c r="AC1" s="8"/>
      <c r="AF1" s="8"/>
    </row>
    <row r="2" spans="1:58" s="13" customFormat="1" ht="76.5" x14ac:dyDescent="0.2">
      <c r="A2" s="91" t="s">
        <v>0</v>
      </c>
      <c r="B2" s="93" t="s">
        <v>394</v>
      </c>
      <c r="C2" s="93" t="s">
        <v>395</v>
      </c>
      <c r="D2" s="93" t="s">
        <v>396</v>
      </c>
      <c r="E2" s="93" t="s">
        <v>1</v>
      </c>
      <c r="F2" s="93" t="s">
        <v>2</v>
      </c>
      <c r="G2" s="93" t="s">
        <v>373</v>
      </c>
      <c r="H2" s="93" t="s">
        <v>374</v>
      </c>
      <c r="I2" s="9" t="s">
        <v>375</v>
      </c>
      <c r="J2" s="10" t="s">
        <v>376</v>
      </c>
      <c r="K2" s="93" t="s">
        <v>397</v>
      </c>
      <c r="L2" s="93" t="s">
        <v>398</v>
      </c>
      <c r="M2" s="93" t="s">
        <v>3</v>
      </c>
      <c r="N2" s="93" t="s">
        <v>4</v>
      </c>
      <c r="O2" s="93" t="s">
        <v>377</v>
      </c>
      <c r="P2" s="93" t="s">
        <v>5</v>
      </c>
      <c r="Q2" s="93" t="s">
        <v>6</v>
      </c>
      <c r="R2" s="9" t="s">
        <v>7</v>
      </c>
      <c r="S2" s="93" t="s">
        <v>8</v>
      </c>
      <c r="T2" s="93" t="s">
        <v>9</v>
      </c>
      <c r="U2" s="93" t="s">
        <v>10</v>
      </c>
      <c r="V2" s="93" t="s">
        <v>336</v>
      </c>
      <c r="W2" s="92"/>
      <c r="X2" s="92"/>
      <c r="Y2" s="92"/>
      <c r="Z2" s="92"/>
      <c r="AA2" s="92"/>
      <c r="AB2" s="9" t="s">
        <v>11</v>
      </c>
      <c r="AC2" s="9" t="s">
        <v>12</v>
      </c>
      <c r="AD2" s="9" t="s">
        <v>13</v>
      </c>
      <c r="AE2" s="9" t="s">
        <v>14</v>
      </c>
      <c r="AF2" s="9" t="s">
        <v>378</v>
      </c>
      <c r="AG2" s="93" t="s">
        <v>337</v>
      </c>
      <c r="AH2" s="93" t="s">
        <v>15</v>
      </c>
      <c r="AI2" s="93" t="s">
        <v>16</v>
      </c>
      <c r="AJ2" s="9" t="s">
        <v>17</v>
      </c>
      <c r="AK2" s="93" t="s">
        <v>379</v>
      </c>
      <c r="AL2" s="93" t="s">
        <v>18</v>
      </c>
      <c r="AM2" s="93" t="s">
        <v>19</v>
      </c>
      <c r="AN2" s="11"/>
      <c r="AO2" s="12"/>
      <c r="AP2" s="12"/>
      <c r="AQ2" s="12"/>
      <c r="AR2" s="12"/>
      <c r="AS2" s="12"/>
      <c r="AT2" s="12"/>
      <c r="AU2" s="12"/>
      <c r="AV2" s="12"/>
      <c r="AW2" s="12"/>
      <c r="AX2" s="12"/>
      <c r="AY2" s="12"/>
      <c r="AZ2" s="12"/>
      <c r="BA2" s="12"/>
      <c r="BB2" s="12"/>
      <c r="BC2" s="12"/>
      <c r="BD2" s="12"/>
      <c r="BE2" s="12"/>
      <c r="BF2" s="12"/>
    </row>
    <row r="3" spans="1:58" s="13" customFormat="1" ht="25.5" x14ac:dyDescent="0.2">
      <c r="A3" s="92"/>
      <c r="B3" s="92"/>
      <c r="C3" s="92"/>
      <c r="D3" s="92"/>
      <c r="E3" s="95"/>
      <c r="F3" s="92"/>
      <c r="G3" s="92"/>
      <c r="H3" s="92"/>
      <c r="I3" s="14" t="s">
        <v>380</v>
      </c>
      <c r="J3" s="14" t="s">
        <v>381</v>
      </c>
      <c r="K3" s="92"/>
      <c r="L3" s="92"/>
      <c r="M3" s="92"/>
      <c r="N3" s="92"/>
      <c r="O3" s="92"/>
      <c r="P3" s="92"/>
      <c r="Q3" s="92"/>
      <c r="R3" s="14" t="s">
        <v>382</v>
      </c>
      <c r="S3" s="92"/>
      <c r="T3" s="92"/>
      <c r="U3" s="92"/>
      <c r="V3" s="14" t="s">
        <v>383</v>
      </c>
      <c r="W3" s="14" t="s">
        <v>384</v>
      </c>
      <c r="X3" s="14" t="s">
        <v>20</v>
      </c>
      <c r="Y3" s="14" t="s">
        <v>21</v>
      </c>
      <c r="Z3" s="14" t="s">
        <v>22</v>
      </c>
      <c r="AA3" s="14" t="s">
        <v>385</v>
      </c>
      <c r="AB3" s="14" t="s">
        <v>23</v>
      </c>
      <c r="AC3" s="14" t="s">
        <v>23</v>
      </c>
      <c r="AD3" s="14" t="s">
        <v>23</v>
      </c>
      <c r="AE3" s="14" t="s">
        <v>23</v>
      </c>
      <c r="AF3" s="14" t="s">
        <v>23</v>
      </c>
      <c r="AG3" s="92"/>
      <c r="AH3" s="92"/>
      <c r="AI3" s="92"/>
      <c r="AJ3" s="14" t="s">
        <v>24</v>
      </c>
      <c r="AK3" s="92"/>
      <c r="AL3" s="92"/>
      <c r="AM3" s="92"/>
      <c r="AN3" s="11"/>
      <c r="AO3" s="12"/>
      <c r="AP3" s="12"/>
      <c r="AQ3" s="12"/>
      <c r="AR3" s="12"/>
      <c r="AS3" s="12"/>
      <c r="AT3" s="12"/>
      <c r="AU3" s="12"/>
      <c r="AV3" s="12"/>
      <c r="AW3" s="12"/>
      <c r="AX3" s="12"/>
      <c r="AY3" s="12"/>
      <c r="AZ3" s="12"/>
      <c r="BA3" s="12"/>
      <c r="BB3" s="12"/>
      <c r="BC3" s="12"/>
      <c r="BD3" s="12"/>
      <c r="BE3" s="12"/>
      <c r="BF3" s="12"/>
    </row>
    <row r="4" spans="1:58" s="13" customFormat="1" x14ac:dyDescent="0.2">
      <c r="A4" s="92"/>
      <c r="B4" s="15">
        <v>1</v>
      </c>
      <c r="C4" s="15">
        <v>2</v>
      </c>
      <c r="D4" s="15">
        <v>3</v>
      </c>
      <c r="E4" s="15">
        <v>4</v>
      </c>
      <c r="F4" s="15">
        <v>5</v>
      </c>
      <c r="G4" s="15">
        <v>6</v>
      </c>
      <c r="H4" s="15">
        <v>7</v>
      </c>
      <c r="I4" s="15">
        <v>8</v>
      </c>
      <c r="J4" s="15">
        <v>9</v>
      </c>
      <c r="K4" s="15">
        <v>10</v>
      </c>
      <c r="L4" s="15">
        <v>11</v>
      </c>
      <c r="M4" s="15">
        <v>12</v>
      </c>
      <c r="N4" s="15">
        <v>13</v>
      </c>
      <c r="O4" s="15">
        <v>14</v>
      </c>
      <c r="P4" s="15">
        <v>15</v>
      </c>
      <c r="Q4" s="15">
        <v>16</v>
      </c>
      <c r="R4" s="15">
        <v>17</v>
      </c>
      <c r="S4" s="15">
        <v>18</v>
      </c>
      <c r="T4" s="15">
        <v>19</v>
      </c>
      <c r="U4" s="15">
        <v>20</v>
      </c>
      <c r="V4" s="91">
        <v>21</v>
      </c>
      <c r="W4" s="92"/>
      <c r="X4" s="92"/>
      <c r="Y4" s="92"/>
      <c r="Z4" s="92"/>
      <c r="AA4" s="92"/>
      <c r="AB4" s="15">
        <v>22</v>
      </c>
      <c r="AC4" s="15">
        <v>23</v>
      </c>
      <c r="AD4" s="15">
        <v>24</v>
      </c>
      <c r="AE4" s="15">
        <v>25</v>
      </c>
      <c r="AF4" s="15">
        <v>26</v>
      </c>
      <c r="AG4" s="15">
        <v>27</v>
      </c>
      <c r="AH4" s="15">
        <v>28</v>
      </c>
      <c r="AI4" s="15">
        <v>29</v>
      </c>
      <c r="AJ4" s="15">
        <v>30</v>
      </c>
      <c r="AK4" s="15">
        <v>31</v>
      </c>
      <c r="AL4" s="15">
        <v>32</v>
      </c>
      <c r="AM4" s="15">
        <v>33</v>
      </c>
      <c r="AN4" s="16"/>
      <c r="AO4" s="12"/>
      <c r="AP4" s="12"/>
      <c r="AQ4" s="12"/>
      <c r="AR4" s="12"/>
      <c r="AS4" s="12"/>
      <c r="AT4" s="12"/>
      <c r="AU4" s="12"/>
      <c r="AV4" s="12"/>
      <c r="AW4" s="12"/>
      <c r="AX4" s="12"/>
      <c r="AY4" s="12"/>
      <c r="AZ4" s="12"/>
      <c r="BA4" s="12"/>
      <c r="BB4" s="12"/>
      <c r="BC4" s="12"/>
      <c r="BD4" s="12"/>
      <c r="BE4" s="12"/>
      <c r="BF4" s="12"/>
    </row>
    <row r="5" spans="1:58" s="7" customFormat="1" x14ac:dyDescent="0.2">
      <c r="A5" s="98" t="s">
        <v>25</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100"/>
      <c r="AN5" s="17"/>
    </row>
    <row r="6" spans="1:58" s="24" customFormat="1" ht="76.5" x14ac:dyDescent="0.25">
      <c r="A6" s="18">
        <v>1</v>
      </c>
      <c r="B6" s="18">
        <v>4</v>
      </c>
      <c r="C6" s="19" t="s">
        <v>83</v>
      </c>
      <c r="D6" s="18" t="s">
        <v>206</v>
      </c>
      <c r="E6" s="20" t="s">
        <v>165</v>
      </c>
      <c r="F6" s="21" t="s">
        <v>85</v>
      </c>
      <c r="G6" s="21" t="s">
        <v>166</v>
      </c>
      <c r="H6" s="18" t="s">
        <v>64</v>
      </c>
      <c r="I6" s="18" t="s">
        <v>31</v>
      </c>
      <c r="J6" s="18">
        <v>36.1</v>
      </c>
      <c r="K6" s="18" t="s">
        <v>32</v>
      </c>
      <c r="L6" s="18" t="s">
        <v>33</v>
      </c>
      <c r="M6" s="18" t="s">
        <v>100</v>
      </c>
      <c r="N6" s="18" t="s">
        <v>35</v>
      </c>
      <c r="O6" s="22" t="s">
        <v>64</v>
      </c>
      <c r="P6" s="18" t="s">
        <v>115</v>
      </c>
      <c r="Q6" s="18" t="s">
        <v>167</v>
      </c>
      <c r="R6" s="18" t="s">
        <v>39</v>
      </c>
      <c r="S6" s="18" t="s">
        <v>311</v>
      </c>
      <c r="T6" s="18" t="s">
        <v>54</v>
      </c>
      <c r="U6" s="18" t="s">
        <v>40</v>
      </c>
      <c r="V6" s="18"/>
      <c r="W6" s="18"/>
      <c r="X6" s="18">
        <v>12.6</v>
      </c>
      <c r="Y6" s="18"/>
      <c r="Z6" s="18"/>
      <c r="AA6" s="18"/>
      <c r="AB6" s="18">
        <v>2.5</v>
      </c>
      <c r="AC6" s="23">
        <v>31.5</v>
      </c>
      <c r="AD6" s="18"/>
      <c r="AE6" s="18"/>
      <c r="AF6" s="23">
        <v>31.5</v>
      </c>
      <c r="AG6" s="18" t="s">
        <v>387</v>
      </c>
      <c r="AH6" s="18" t="s">
        <v>92</v>
      </c>
      <c r="AI6" s="18" t="s">
        <v>64</v>
      </c>
      <c r="AJ6" s="18" t="s">
        <v>391</v>
      </c>
      <c r="AK6" s="18" t="s">
        <v>93</v>
      </c>
      <c r="AL6" s="18"/>
      <c r="AM6" s="18" t="s">
        <v>388</v>
      </c>
    </row>
    <row r="7" spans="1:58" s="30" customFormat="1" ht="76.5" x14ac:dyDescent="0.25">
      <c r="A7" s="22">
        <v>2</v>
      </c>
      <c r="B7" s="22">
        <v>3</v>
      </c>
      <c r="C7" s="25" t="s">
        <v>207</v>
      </c>
      <c r="D7" s="22" t="s">
        <v>208</v>
      </c>
      <c r="E7" s="26" t="s">
        <v>168</v>
      </c>
      <c r="F7" s="27" t="s">
        <v>169</v>
      </c>
      <c r="G7" s="27" t="s">
        <v>170</v>
      </c>
      <c r="H7" s="22" t="s">
        <v>64</v>
      </c>
      <c r="I7" s="22" t="s">
        <v>31</v>
      </c>
      <c r="J7" s="22">
        <v>36.1</v>
      </c>
      <c r="K7" s="28" t="s">
        <v>32</v>
      </c>
      <c r="L7" s="28" t="s">
        <v>33</v>
      </c>
      <c r="M7" s="22" t="s">
        <v>100</v>
      </c>
      <c r="N7" s="28" t="s">
        <v>35</v>
      </c>
      <c r="O7" s="22" t="s">
        <v>64</v>
      </c>
      <c r="P7" s="22" t="s">
        <v>115</v>
      </c>
      <c r="Q7" s="22" t="s">
        <v>167</v>
      </c>
      <c r="R7" s="28" t="s">
        <v>39</v>
      </c>
      <c r="S7" s="22" t="s">
        <v>311</v>
      </c>
      <c r="T7" s="28" t="s">
        <v>54</v>
      </c>
      <c r="U7" s="22" t="s">
        <v>40</v>
      </c>
      <c r="V7" s="22"/>
      <c r="W7" s="22"/>
      <c r="X7" s="22"/>
      <c r="Y7" s="22">
        <v>0.35</v>
      </c>
      <c r="Z7" s="22"/>
      <c r="AA7" s="22"/>
      <c r="AB7" s="22">
        <v>1.2</v>
      </c>
      <c r="AC7" s="29">
        <v>0.42</v>
      </c>
      <c r="AD7" s="22"/>
      <c r="AE7" s="22"/>
      <c r="AF7" s="29">
        <v>0.42</v>
      </c>
      <c r="AG7" s="18" t="s">
        <v>387</v>
      </c>
      <c r="AH7" s="28" t="s">
        <v>92</v>
      </c>
      <c r="AI7" s="22" t="s">
        <v>64</v>
      </c>
      <c r="AJ7" s="18" t="s">
        <v>391</v>
      </c>
      <c r="AK7" s="28" t="s">
        <v>93</v>
      </c>
      <c r="AL7" s="28"/>
      <c r="AM7" s="18" t="s">
        <v>388</v>
      </c>
    </row>
    <row r="8" spans="1:58" s="30" customFormat="1" ht="166.5" thickBot="1" x14ac:dyDescent="0.3">
      <c r="A8" s="31">
        <v>3</v>
      </c>
      <c r="B8" s="31" t="s">
        <v>217</v>
      </c>
      <c r="C8" s="32" t="s">
        <v>209</v>
      </c>
      <c r="D8" s="33" t="s">
        <v>205</v>
      </c>
      <c r="E8" s="34" t="s">
        <v>402</v>
      </c>
      <c r="F8" s="35" t="s">
        <v>171</v>
      </c>
      <c r="G8" s="35" t="s">
        <v>172</v>
      </c>
      <c r="H8" s="33" t="s">
        <v>173</v>
      </c>
      <c r="I8" s="31" t="s">
        <v>31</v>
      </c>
      <c r="J8" s="31">
        <f>36.1+43+71.3+33.7+68.4</f>
        <v>252.49999999999997</v>
      </c>
      <c r="K8" s="33" t="s">
        <v>32</v>
      </c>
      <c r="L8" s="33" t="s">
        <v>33</v>
      </c>
      <c r="M8" s="31" t="s">
        <v>100</v>
      </c>
      <c r="N8" s="33" t="s">
        <v>35</v>
      </c>
      <c r="O8" s="33" t="s">
        <v>173</v>
      </c>
      <c r="P8" s="31" t="s">
        <v>115</v>
      </c>
      <c r="Q8" s="33" t="s">
        <v>174</v>
      </c>
      <c r="R8" s="33" t="s">
        <v>39</v>
      </c>
      <c r="S8" s="36" t="s">
        <v>312</v>
      </c>
      <c r="T8" s="33" t="s">
        <v>328</v>
      </c>
      <c r="U8" s="33" t="s">
        <v>55</v>
      </c>
      <c r="V8" s="31"/>
      <c r="W8" s="31"/>
      <c r="X8" s="31"/>
      <c r="Y8" s="31"/>
      <c r="Z8" s="31"/>
      <c r="AA8" s="31"/>
      <c r="AB8" s="31"/>
      <c r="AC8" s="37">
        <v>4.2</v>
      </c>
      <c r="AD8" s="31"/>
      <c r="AE8" s="31"/>
      <c r="AF8" s="37">
        <v>4.2</v>
      </c>
      <c r="AG8" s="18" t="s">
        <v>387</v>
      </c>
      <c r="AH8" s="33" t="s">
        <v>92</v>
      </c>
      <c r="AI8" s="33" t="s">
        <v>173</v>
      </c>
      <c r="AJ8" s="18" t="s">
        <v>391</v>
      </c>
      <c r="AK8" s="33" t="s">
        <v>93</v>
      </c>
      <c r="AL8" s="33"/>
      <c r="AM8" s="18" t="s">
        <v>388</v>
      </c>
    </row>
    <row r="9" spans="1:58" s="43" customFormat="1" ht="409.6" thickBot="1" x14ac:dyDescent="0.3">
      <c r="A9" s="22">
        <v>4</v>
      </c>
      <c r="B9" s="25" t="s">
        <v>216</v>
      </c>
      <c r="C9" s="25" t="s">
        <v>305</v>
      </c>
      <c r="D9" s="25" t="s">
        <v>210</v>
      </c>
      <c r="E9" s="26" t="s">
        <v>202</v>
      </c>
      <c r="F9" s="38" t="s">
        <v>72</v>
      </c>
      <c r="G9" s="39" t="s">
        <v>73</v>
      </c>
      <c r="H9" s="28" t="s">
        <v>74</v>
      </c>
      <c r="I9" s="40" t="s">
        <v>31</v>
      </c>
      <c r="J9" s="40" t="s">
        <v>203</v>
      </c>
      <c r="K9" s="28" t="s">
        <v>32</v>
      </c>
      <c r="L9" s="28" t="s">
        <v>33</v>
      </c>
      <c r="M9" s="28" t="s">
        <v>34</v>
      </c>
      <c r="N9" s="25" t="s">
        <v>75</v>
      </c>
      <c r="O9" s="28" t="s">
        <v>76</v>
      </c>
      <c r="P9" s="41" t="s">
        <v>313</v>
      </c>
      <c r="Q9" s="41" t="s">
        <v>326</v>
      </c>
      <c r="R9" s="25" t="s">
        <v>77</v>
      </c>
      <c r="S9" s="41" t="s">
        <v>327</v>
      </c>
      <c r="T9" s="42" t="s">
        <v>330</v>
      </c>
      <c r="U9" s="28" t="s">
        <v>55</v>
      </c>
      <c r="V9" s="40"/>
      <c r="W9" s="40"/>
      <c r="X9" s="40" t="s">
        <v>78</v>
      </c>
      <c r="Y9" s="40"/>
      <c r="Z9" s="40"/>
      <c r="AA9" s="40"/>
      <c r="AB9" s="40"/>
      <c r="AC9" s="29">
        <v>6.93</v>
      </c>
      <c r="AD9" s="40"/>
      <c r="AE9" s="40"/>
      <c r="AF9" s="29">
        <v>6.93</v>
      </c>
      <c r="AG9" s="18" t="s">
        <v>387</v>
      </c>
      <c r="AH9" s="28" t="s">
        <v>79</v>
      </c>
      <c r="AI9" s="28" t="s">
        <v>80</v>
      </c>
      <c r="AJ9" s="18" t="s">
        <v>391</v>
      </c>
      <c r="AK9" s="28" t="s">
        <v>81</v>
      </c>
      <c r="AL9" s="28" t="s">
        <v>82</v>
      </c>
      <c r="AM9" s="22" t="s">
        <v>387</v>
      </c>
    </row>
    <row r="10" spans="1:58" s="52" customFormat="1" ht="127.5" x14ac:dyDescent="0.25">
      <c r="A10" s="22">
        <v>5</v>
      </c>
      <c r="B10" s="44">
        <v>4</v>
      </c>
      <c r="C10" s="45" t="s">
        <v>83</v>
      </c>
      <c r="D10" s="46" t="s">
        <v>206</v>
      </c>
      <c r="E10" s="47" t="s">
        <v>111</v>
      </c>
      <c r="F10" s="48" t="s">
        <v>112</v>
      </c>
      <c r="G10" s="48" t="s">
        <v>113</v>
      </c>
      <c r="H10" s="49" t="s">
        <v>114</v>
      </c>
      <c r="I10" s="44" t="s">
        <v>31</v>
      </c>
      <c r="J10" s="44">
        <v>11.45</v>
      </c>
      <c r="K10" s="46" t="s">
        <v>32</v>
      </c>
      <c r="L10" s="46" t="s">
        <v>33</v>
      </c>
      <c r="M10" s="45" t="s">
        <v>100</v>
      </c>
      <c r="N10" s="50" t="s">
        <v>35</v>
      </c>
      <c r="O10" s="44" t="s">
        <v>114</v>
      </c>
      <c r="P10" s="46" t="s">
        <v>115</v>
      </c>
      <c r="Q10" s="44" t="s">
        <v>116</v>
      </c>
      <c r="R10" s="46" t="s">
        <v>39</v>
      </c>
      <c r="S10" s="46" t="s">
        <v>311</v>
      </c>
      <c r="T10" s="46" t="s">
        <v>54</v>
      </c>
      <c r="U10" s="46" t="s">
        <v>55</v>
      </c>
      <c r="V10" s="44"/>
      <c r="W10" s="44"/>
      <c r="X10" s="44">
        <v>24.5</v>
      </c>
      <c r="Y10" s="44"/>
      <c r="Z10" s="44"/>
      <c r="AA10" s="44"/>
      <c r="AB10" s="44">
        <v>0.73499999999999999</v>
      </c>
      <c r="AC10" s="51">
        <v>18</v>
      </c>
      <c r="AD10" s="44"/>
      <c r="AE10" s="44"/>
      <c r="AF10" s="51">
        <v>18</v>
      </c>
      <c r="AG10" s="44" t="s">
        <v>117</v>
      </c>
      <c r="AH10" s="46" t="s">
        <v>118</v>
      </c>
      <c r="AI10" s="24" t="s">
        <v>114</v>
      </c>
      <c r="AJ10" s="18" t="s">
        <v>391</v>
      </c>
      <c r="AK10" s="46" t="s">
        <v>119</v>
      </c>
      <c r="AL10" s="44" t="s">
        <v>114</v>
      </c>
      <c r="AM10" s="18" t="s">
        <v>388</v>
      </c>
    </row>
    <row r="11" spans="1:58" s="52" customFormat="1" ht="318.75" x14ac:dyDescent="0.25">
      <c r="A11" s="53">
        <v>6</v>
      </c>
      <c r="B11" s="33" t="s">
        <v>212</v>
      </c>
      <c r="C11" s="33" t="s">
        <v>26</v>
      </c>
      <c r="D11" s="33" t="s">
        <v>205</v>
      </c>
      <c r="E11" s="34" t="s">
        <v>44</v>
      </c>
      <c r="F11" s="35" t="s">
        <v>45</v>
      </c>
      <c r="G11" s="35" t="s">
        <v>46</v>
      </c>
      <c r="H11" s="31" t="s">
        <v>47</v>
      </c>
      <c r="I11" s="31" t="s">
        <v>48</v>
      </c>
      <c r="J11" s="31">
        <v>21.6</v>
      </c>
      <c r="K11" s="33" t="s">
        <v>32</v>
      </c>
      <c r="L11" s="33" t="s">
        <v>33</v>
      </c>
      <c r="M11" s="33" t="s">
        <v>34</v>
      </c>
      <c r="N11" s="33" t="s">
        <v>49</v>
      </c>
      <c r="O11" s="31" t="s">
        <v>50</v>
      </c>
      <c r="P11" s="33" t="s">
        <v>51</v>
      </c>
      <c r="Q11" s="33" t="s">
        <v>52</v>
      </c>
      <c r="R11" s="33" t="s">
        <v>53</v>
      </c>
      <c r="S11" s="33" t="s">
        <v>311</v>
      </c>
      <c r="T11" s="33" t="s">
        <v>314</v>
      </c>
      <c r="U11" s="33" t="s">
        <v>55</v>
      </c>
      <c r="V11" s="31">
        <v>5.77</v>
      </c>
      <c r="W11" s="31"/>
      <c r="X11" s="31"/>
      <c r="Y11" s="31"/>
      <c r="Z11" s="31"/>
      <c r="AA11" s="31"/>
      <c r="AB11" s="31">
        <v>67.5</v>
      </c>
      <c r="AC11" s="37">
        <v>389.46600000000001</v>
      </c>
      <c r="AD11" s="31"/>
      <c r="AE11" s="31"/>
      <c r="AF11" s="54">
        <v>389.46600000000001</v>
      </c>
      <c r="AG11" s="18" t="s">
        <v>387</v>
      </c>
      <c r="AH11" s="33" t="s">
        <v>41</v>
      </c>
      <c r="AI11" s="33" t="s">
        <v>56</v>
      </c>
      <c r="AJ11" s="18" t="s">
        <v>391</v>
      </c>
      <c r="AK11" s="33" t="s">
        <v>57</v>
      </c>
      <c r="AL11" s="33" t="s">
        <v>58</v>
      </c>
      <c r="AM11" s="22" t="s">
        <v>387</v>
      </c>
    </row>
    <row r="12" spans="1:58" s="52" customFormat="1" ht="318.75" x14ac:dyDescent="0.25">
      <c r="A12" s="55">
        <v>7</v>
      </c>
      <c r="B12" s="28" t="s">
        <v>213</v>
      </c>
      <c r="C12" s="28" t="s">
        <v>26</v>
      </c>
      <c r="D12" s="28" t="s">
        <v>205</v>
      </c>
      <c r="E12" s="26" t="s">
        <v>27</v>
      </c>
      <c r="F12" s="27" t="s">
        <v>28</v>
      </c>
      <c r="G12" s="27" t="s">
        <v>29</v>
      </c>
      <c r="H12" s="22" t="s">
        <v>30</v>
      </c>
      <c r="I12" s="22" t="s">
        <v>31</v>
      </c>
      <c r="J12" s="22">
        <v>70.5</v>
      </c>
      <c r="K12" s="28" t="s">
        <v>32</v>
      </c>
      <c r="L12" s="28" t="s">
        <v>33</v>
      </c>
      <c r="M12" s="28" t="s">
        <v>34</v>
      </c>
      <c r="N12" s="28" t="s">
        <v>35</v>
      </c>
      <c r="O12" s="22" t="s">
        <v>36</v>
      </c>
      <c r="P12" s="28" t="s">
        <v>37</v>
      </c>
      <c r="Q12" s="28" t="s">
        <v>38</v>
      </c>
      <c r="R12" s="28" t="s">
        <v>39</v>
      </c>
      <c r="S12" s="28" t="s">
        <v>311</v>
      </c>
      <c r="T12" s="56" t="s">
        <v>311</v>
      </c>
      <c r="U12" s="28" t="s">
        <v>40</v>
      </c>
      <c r="V12" s="28">
        <v>52.9</v>
      </c>
      <c r="W12" s="22"/>
      <c r="X12" s="22"/>
      <c r="Y12" s="22"/>
      <c r="Z12" s="22"/>
      <c r="AA12" s="22"/>
      <c r="AB12" s="22">
        <v>24</v>
      </c>
      <c r="AC12" s="29">
        <v>1269.828</v>
      </c>
      <c r="AD12" s="22"/>
      <c r="AE12" s="22"/>
      <c r="AF12" s="29">
        <v>1269.828</v>
      </c>
      <c r="AG12" s="18" t="s">
        <v>387</v>
      </c>
      <c r="AH12" s="28" t="s">
        <v>41</v>
      </c>
      <c r="AI12" s="22" t="s">
        <v>36</v>
      </c>
      <c r="AJ12" s="18" t="s">
        <v>391</v>
      </c>
      <c r="AK12" s="28" t="s">
        <v>42</v>
      </c>
      <c r="AL12" s="28" t="s">
        <v>43</v>
      </c>
      <c r="AM12" s="22" t="s">
        <v>387</v>
      </c>
    </row>
    <row r="13" spans="1:58" s="52" customFormat="1" ht="102" x14ac:dyDescent="0.25">
      <c r="A13" s="22">
        <v>8</v>
      </c>
      <c r="B13" s="22">
        <v>4</v>
      </c>
      <c r="C13" s="40" t="s">
        <v>83</v>
      </c>
      <c r="D13" s="28" t="s">
        <v>206</v>
      </c>
      <c r="E13" s="57" t="s">
        <v>120</v>
      </c>
      <c r="F13" s="27" t="s">
        <v>112</v>
      </c>
      <c r="G13" s="27" t="s">
        <v>121</v>
      </c>
      <c r="H13" s="46" t="s">
        <v>50</v>
      </c>
      <c r="I13" s="44" t="s">
        <v>31</v>
      </c>
      <c r="J13" s="44">
        <v>33.700000000000003</v>
      </c>
      <c r="K13" s="46" t="s">
        <v>32</v>
      </c>
      <c r="L13" s="46" t="s">
        <v>33</v>
      </c>
      <c r="M13" s="45" t="s">
        <v>100</v>
      </c>
      <c r="N13" s="50" t="s">
        <v>35</v>
      </c>
      <c r="O13" s="46" t="s">
        <v>50</v>
      </c>
      <c r="P13" s="46" t="s">
        <v>122</v>
      </c>
      <c r="Q13" s="44" t="s">
        <v>123</v>
      </c>
      <c r="R13" s="46" t="s">
        <v>148</v>
      </c>
      <c r="S13" s="46" t="s">
        <v>311</v>
      </c>
      <c r="T13" s="46" t="s">
        <v>54</v>
      </c>
      <c r="U13" s="46" t="s">
        <v>55</v>
      </c>
      <c r="V13" s="44"/>
      <c r="W13" s="44"/>
      <c r="X13" s="44">
        <v>13.2</v>
      </c>
      <c r="Y13" s="44"/>
      <c r="Z13" s="44"/>
      <c r="AA13" s="44"/>
      <c r="AB13" s="44">
        <v>2.5</v>
      </c>
      <c r="AC13" s="51">
        <v>33</v>
      </c>
      <c r="AD13" s="44"/>
      <c r="AE13" s="44"/>
      <c r="AF13" s="51">
        <v>33</v>
      </c>
      <c r="AG13" s="18" t="s">
        <v>387</v>
      </c>
      <c r="AH13" s="46" t="s">
        <v>92</v>
      </c>
      <c r="AI13" s="44" t="s">
        <v>50</v>
      </c>
      <c r="AJ13" s="18" t="s">
        <v>391</v>
      </c>
      <c r="AK13" s="46" t="s">
        <v>93</v>
      </c>
      <c r="AL13" s="44" t="s">
        <v>50</v>
      </c>
      <c r="AM13" s="18" t="s">
        <v>388</v>
      </c>
    </row>
    <row r="14" spans="1:58" s="52" customFormat="1" ht="318.75" x14ac:dyDescent="0.25">
      <c r="A14" s="55">
        <v>9</v>
      </c>
      <c r="B14" s="28" t="s">
        <v>213</v>
      </c>
      <c r="C14" s="28" t="s">
        <v>26</v>
      </c>
      <c r="D14" s="28" t="s">
        <v>205</v>
      </c>
      <c r="E14" s="26" t="s">
        <v>59</v>
      </c>
      <c r="F14" s="27" t="s">
        <v>60</v>
      </c>
      <c r="G14" s="27" t="s">
        <v>61</v>
      </c>
      <c r="H14" s="28" t="s">
        <v>62</v>
      </c>
      <c r="I14" s="22" t="s">
        <v>31</v>
      </c>
      <c r="J14" s="40" t="s">
        <v>63</v>
      </c>
      <c r="K14" s="28" t="s">
        <v>32</v>
      </c>
      <c r="L14" s="28" t="s">
        <v>33</v>
      </c>
      <c r="M14" s="28" t="s">
        <v>34</v>
      </c>
      <c r="N14" s="28" t="s">
        <v>35</v>
      </c>
      <c r="O14" s="22" t="s">
        <v>64</v>
      </c>
      <c r="P14" s="28" t="s">
        <v>65</v>
      </c>
      <c r="Q14" s="28" t="s">
        <v>66</v>
      </c>
      <c r="R14" s="28" t="s">
        <v>67</v>
      </c>
      <c r="S14" s="46" t="s">
        <v>311</v>
      </c>
      <c r="T14" s="46" t="s">
        <v>54</v>
      </c>
      <c r="U14" s="28" t="s">
        <v>40</v>
      </c>
      <c r="V14" s="58">
        <v>6.42</v>
      </c>
      <c r="W14" s="22"/>
      <c r="X14" s="22"/>
      <c r="Y14" s="22"/>
      <c r="Z14" s="22"/>
      <c r="AA14" s="22"/>
      <c r="AB14" s="22">
        <v>60</v>
      </c>
      <c r="AC14" s="29">
        <v>385.2</v>
      </c>
      <c r="AD14" s="22"/>
      <c r="AE14" s="22"/>
      <c r="AF14" s="29">
        <v>385.2</v>
      </c>
      <c r="AG14" s="18" t="s">
        <v>387</v>
      </c>
      <c r="AH14" s="28" t="s">
        <v>68</v>
      </c>
      <c r="AI14" s="28" t="s">
        <v>69</v>
      </c>
      <c r="AJ14" s="18" t="s">
        <v>391</v>
      </c>
      <c r="AK14" s="28" t="s">
        <v>70</v>
      </c>
      <c r="AL14" s="28" t="s">
        <v>71</v>
      </c>
      <c r="AM14" s="22" t="s">
        <v>387</v>
      </c>
    </row>
    <row r="15" spans="1:58" s="52" customFormat="1" ht="76.5" x14ac:dyDescent="0.25">
      <c r="A15" s="22">
        <v>10</v>
      </c>
      <c r="B15" s="22">
        <v>4</v>
      </c>
      <c r="C15" s="40" t="s">
        <v>83</v>
      </c>
      <c r="D15" s="28" t="s">
        <v>206</v>
      </c>
      <c r="E15" s="26" t="s">
        <v>84</v>
      </c>
      <c r="F15" s="27" t="s">
        <v>85</v>
      </c>
      <c r="G15" s="27" t="s">
        <v>86</v>
      </c>
      <c r="H15" s="43" t="s">
        <v>87</v>
      </c>
      <c r="I15" s="22" t="s">
        <v>31</v>
      </c>
      <c r="J15" s="22">
        <v>4.4000000000000004</v>
      </c>
      <c r="K15" s="28" t="s">
        <v>32</v>
      </c>
      <c r="L15" s="28" t="s">
        <v>33</v>
      </c>
      <c r="M15" s="28" t="s">
        <v>34</v>
      </c>
      <c r="N15" s="25" t="s">
        <v>88</v>
      </c>
      <c r="O15" s="28" t="s">
        <v>89</v>
      </c>
      <c r="P15" s="28" t="s">
        <v>90</v>
      </c>
      <c r="Q15" s="43" t="s">
        <v>91</v>
      </c>
      <c r="R15" s="28" t="s">
        <v>67</v>
      </c>
      <c r="S15" s="46" t="s">
        <v>311</v>
      </c>
      <c r="T15" s="46" t="s">
        <v>54</v>
      </c>
      <c r="U15" s="28" t="s">
        <v>40</v>
      </c>
      <c r="V15" s="22"/>
      <c r="W15" s="22"/>
      <c r="X15" s="22"/>
      <c r="Y15" s="22">
        <v>16.7</v>
      </c>
      <c r="Z15" s="22"/>
      <c r="AA15" s="22"/>
      <c r="AB15" s="22">
        <v>0.7</v>
      </c>
      <c r="AC15" s="29">
        <v>11.69</v>
      </c>
      <c r="AD15" s="22"/>
      <c r="AE15" s="22"/>
      <c r="AF15" s="29">
        <v>11.69</v>
      </c>
      <c r="AG15" s="18" t="s">
        <v>387</v>
      </c>
      <c r="AH15" s="28" t="s">
        <v>92</v>
      </c>
      <c r="AI15" s="22" t="s">
        <v>87</v>
      </c>
      <c r="AJ15" s="18" t="s">
        <v>391</v>
      </c>
      <c r="AK15" s="28" t="s">
        <v>93</v>
      </c>
      <c r="AL15" s="22" t="s">
        <v>87</v>
      </c>
      <c r="AM15" s="18" t="s">
        <v>388</v>
      </c>
    </row>
    <row r="16" spans="1:58" s="52" customFormat="1" ht="178.5" x14ac:dyDescent="0.25">
      <c r="A16" s="22">
        <v>11</v>
      </c>
      <c r="B16" s="22">
        <v>4</v>
      </c>
      <c r="C16" s="40" t="s">
        <v>83</v>
      </c>
      <c r="D16" s="28" t="s">
        <v>206</v>
      </c>
      <c r="E16" s="26" t="s">
        <v>97</v>
      </c>
      <c r="F16" s="27" t="s">
        <v>98</v>
      </c>
      <c r="G16" s="27" t="s">
        <v>399</v>
      </c>
      <c r="H16" s="28" t="s">
        <v>99</v>
      </c>
      <c r="I16" s="22" t="s">
        <v>31</v>
      </c>
      <c r="J16" s="22">
        <v>21.1</v>
      </c>
      <c r="K16" s="28" t="s">
        <v>32</v>
      </c>
      <c r="L16" s="28" t="s">
        <v>33</v>
      </c>
      <c r="M16" s="40" t="s">
        <v>100</v>
      </c>
      <c r="N16" s="25" t="s">
        <v>88</v>
      </c>
      <c r="O16" s="28" t="s">
        <v>101</v>
      </c>
      <c r="P16" s="28" t="s">
        <v>102</v>
      </c>
      <c r="Q16" s="28" t="s">
        <v>103</v>
      </c>
      <c r="R16" s="28" t="s">
        <v>39</v>
      </c>
      <c r="S16" s="46" t="s">
        <v>315</v>
      </c>
      <c r="T16" s="46" t="s">
        <v>329</v>
      </c>
      <c r="U16" s="28" t="s">
        <v>104</v>
      </c>
      <c r="V16" s="22"/>
      <c r="W16" s="22"/>
      <c r="X16" s="22">
        <v>22.05</v>
      </c>
      <c r="Y16" s="22"/>
      <c r="Z16" s="22"/>
      <c r="AA16" s="22"/>
      <c r="AB16" s="22">
        <v>3.5</v>
      </c>
      <c r="AC16" s="29">
        <v>77.174999999999997</v>
      </c>
      <c r="AD16" s="22"/>
      <c r="AE16" s="22"/>
      <c r="AF16" s="29">
        <v>77.174999999999997</v>
      </c>
      <c r="AG16" s="18" t="s">
        <v>387</v>
      </c>
      <c r="AH16" s="28" t="s">
        <v>92</v>
      </c>
      <c r="AI16" s="28" t="s">
        <v>105</v>
      </c>
      <c r="AJ16" s="18" t="s">
        <v>391</v>
      </c>
      <c r="AK16" s="28" t="s">
        <v>93</v>
      </c>
      <c r="AL16" s="28" t="s">
        <v>105</v>
      </c>
      <c r="AM16" s="18" t="s">
        <v>388</v>
      </c>
    </row>
    <row r="17" spans="1:40" s="52" customFormat="1" ht="76.5" x14ac:dyDescent="0.25">
      <c r="A17" s="22">
        <v>12</v>
      </c>
      <c r="B17" s="22">
        <v>4</v>
      </c>
      <c r="C17" s="40" t="s">
        <v>83</v>
      </c>
      <c r="D17" s="28" t="s">
        <v>206</v>
      </c>
      <c r="E17" s="26" t="s">
        <v>106</v>
      </c>
      <c r="F17" s="27" t="s">
        <v>85</v>
      </c>
      <c r="G17" s="27" t="s">
        <v>107</v>
      </c>
      <c r="H17" s="22" t="s">
        <v>108</v>
      </c>
      <c r="I17" s="22" t="s">
        <v>31</v>
      </c>
      <c r="J17" s="22">
        <v>9.6</v>
      </c>
      <c r="K17" s="28" t="s">
        <v>32</v>
      </c>
      <c r="L17" s="28" t="s">
        <v>33</v>
      </c>
      <c r="M17" s="22" t="s">
        <v>100</v>
      </c>
      <c r="N17" s="22" t="s">
        <v>88</v>
      </c>
      <c r="O17" s="22" t="s">
        <v>108</v>
      </c>
      <c r="P17" s="28" t="s">
        <v>109</v>
      </c>
      <c r="Q17" s="28" t="s">
        <v>110</v>
      </c>
      <c r="R17" s="28" t="s">
        <v>39</v>
      </c>
      <c r="S17" s="46" t="s">
        <v>311</v>
      </c>
      <c r="T17" s="46" t="s">
        <v>311</v>
      </c>
      <c r="U17" s="28" t="s">
        <v>40</v>
      </c>
      <c r="V17" s="22"/>
      <c r="W17" s="22"/>
      <c r="X17" s="22"/>
      <c r="Y17" s="22">
        <v>55</v>
      </c>
      <c r="Z17" s="22"/>
      <c r="AA17" s="22"/>
      <c r="AB17" s="22">
        <v>0.7</v>
      </c>
      <c r="AC17" s="29">
        <v>38.5</v>
      </c>
      <c r="AD17" s="22"/>
      <c r="AE17" s="22"/>
      <c r="AF17" s="29">
        <v>38.5</v>
      </c>
      <c r="AG17" s="18" t="s">
        <v>387</v>
      </c>
      <c r="AH17" s="28" t="s">
        <v>92</v>
      </c>
      <c r="AI17" s="22" t="s">
        <v>108</v>
      </c>
      <c r="AJ17" s="18" t="s">
        <v>391</v>
      </c>
      <c r="AK17" s="28" t="s">
        <v>93</v>
      </c>
      <c r="AL17" s="22" t="s">
        <v>108</v>
      </c>
      <c r="AM17" s="18" t="s">
        <v>388</v>
      </c>
    </row>
    <row r="18" spans="1:40" s="52" customFormat="1" ht="140.25" x14ac:dyDescent="0.25">
      <c r="A18" s="22">
        <v>13</v>
      </c>
      <c r="B18" s="22">
        <v>4</v>
      </c>
      <c r="C18" s="40" t="s">
        <v>83</v>
      </c>
      <c r="D18" s="28" t="s">
        <v>206</v>
      </c>
      <c r="E18" s="26" t="s">
        <v>94</v>
      </c>
      <c r="F18" s="27" t="s">
        <v>338</v>
      </c>
      <c r="G18" s="27" t="s">
        <v>400</v>
      </c>
      <c r="H18" s="28" t="s">
        <v>89</v>
      </c>
      <c r="I18" s="22" t="s">
        <v>31</v>
      </c>
      <c r="J18" s="22">
        <v>4.4000000000000004</v>
      </c>
      <c r="K18" s="28" t="s">
        <v>32</v>
      </c>
      <c r="L18" s="28" t="s">
        <v>33</v>
      </c>
      <c r="M18" s="28" t="s">
        <v>34</v>
      </c>
      <c r="N18" s="25" t="s">
        <v>88</v>
      </c>
      <c r="O18" s="28" t="s">
        <v>89</v>
      </c>
      <c r="P18" s="28" t="s">
        <v>95</v>
      </c>
      <c r="Q18" s="28" t="s">
        <v>96</v>
      </c>
      <c r="R18" s="28" t="s">
        <v>39</v>
      </c>
      <c r="S18" s="46" t="s">
        <v>311</v>
      </c>
      <c r="T18" s="46" t="s">
        <v>54</v>
      </c>
      <c r="U18" s="28" t="s">
        <v>40</v>
      </c>
      <c r="V18" s="22"/>
      <c r="W18" s="22"/>
      <c r="X18" s="22">
        <v>7</v>
      </c>
      <c r="Y18" s="22"/>
      <c r="Z18" s="22"/>
      <c r="AA18" s="22"/>
      <c r="AB18" s="22">
        <v>2.69</v>
      </c>
      <c r="AC18" s="29">
        <v>18.841999999999999</v>
      </c>
      <c r="AD18" s="22"/>
      <c r="AE18" s="22"/>
      <c r="AF18" s="29">
        <v>18.841999999999999</v>
      </c>
      <c r="AG18" s="22" t="s">
        <v>386</v>
      </c>
      <c r="AH18" s="28" t="s">
        <v>92</v>
      </c>
      <c r="AI18" s="28" t="s">
        <v>89</v>
      </c>
      <c r="AJ18" s="18" t="s">
        <v>391</v>
      </c>
      <c r="AK18" s="28"/>
      <c r="AL18" s="22" t="s">
        <v>87</v>
      </c>
      <c r="AM18" s="18" t="s">
        <v>388</v>
      </c>
    </row>
    <row r="19" spans="1:40" s="52" customFormat="1" ht="76.5" x14ac:dyDescent="0.25">
      <c r="A19" s="22">
        <v>14</v>
      </c>
      <c r="B19" s="22">
        <v>4</v>
      </c>
      <c r="C19" s="40" t="s">
        <v>83</v>
      </c>
      <c r="D19" s="28" t="s">
        <v>206</v>
      </c>
      <c r="E19" s="26" t="s">
        <v>158</v>
      </c>
      <c r="F19" s="27" t="s">
        <v>85</v>
      </c>
      <c r="G19" s="27" t="s">
        <v>159</v>
      </c>
      <c r="H19" s="22" t="s">
        <v>160</v>
      </c>
      <c r="I19" s="22" t="s">
        <v>31</v>
      </c>
      <c r="J19" s="22">
        <v>43.1</v>
      </c>
      <c r="K19" s="28" t="s">
        <v>32</v>
      </c>
      <c r="L19" s="28" t="s">
        <v>33</v>
      </c>
      <c r="M19" s="22" t="s">
        <v>100</v>
      </c>
      <c r="N19" s="22" t="s">
        <v>35</v>
      </c>
      <c r="O19" s="22" t="s">
        <v>160</v>
      </c>
      <c r="P19" s="28" t="s">
        <v>161</v>
      </c>
      <c r="Q19" s="22" t="s">
        <v>162</v>
      </c>
      <c r="R19" s="28" t="s">
        <v>67</v>
      </c>
      <c r="S19" s="46" t="s">
        <v>311</v>
      </c>
      <c r="T19" s="46" t="s">
        <v>311</v>
      </c>
      <c r="U19" s="28" t="s">
        <v>163</v>
      </c>
      <c r="V19" s="22"/>
      <c r="W19" s="22"/>
      <c r="X19" s="22">
        <v>19.2</v>
      </c>
      <c r="Y19" s="22"/>
      <c r="Z19" s="22"/>
      <c r="AA19" s="22"/>
      <c r="AB19" s="22">
        <v>2.5</v>
      </c>
      <c r="AC19" s="29">
        <v>48</v>
      </c>
      <c r="AD19" s="22"/>
      <c r="AE19" s="22"/>
      <c r="AF19" s="29">
        <v>48</v>
      </c>
      <c r="AG19" s="18" t="s">
        <v>387</v>
      </c>
      <c r="AH19" s="28" t="s">
        <v>92</v>
      </c>
      <c r="AI19" s="22" t="s">
        <v>164</v>
      </c>
      <c r="AJ19" s="18" t="s">
        <v>391</v>
      </c>
      <c r="AK19" s="28" t="s">
        <v>93</v>
      </c>
      <c r="AL19" s="28" t="s">
        <v>82</v>
      </c>
      <c r="AM19" s="18" t="s">
        <v>388</v>
      </c>
    </row>
    <row r="20" spans="1:40" s="52" customFormat="1" ht="102" x14ac:dyDescent="0.25">
      <c r="A20" s="22">
        <v>15</v>
      </c>
      <c r="B20" s="22">
        <v>4</v>
      </c>
      <c r="C20" s="40" t="s">
        <v>83</v>
      </c>
      <c r="D20" s="28" t="s">
        <v>206</v>
      </c>
      <c r="E20" s="26" t="s">
        <v>135</v>
      </c>
      <c r="F20" s="27" t="s">
        <v>112</v>
      </c>
      <c r="G20" s="27" t="s">
        <v>136</v>
      </c>
      <c r="H20" s="28" t="s">
        <v>137</v>
      </c>
      <c r="I20" s="22" t="s">
        <v>31</v>
      </c>
      <c r="J20" s="22">
        <v>11.9</v>
      </c>
      <c r="K20" s="28" t="s">
        <v>32</v>
      </c>
      <c r="L20" s="28" t="s">
        <v>33</v>
      </c>
      <c r="M20" s="40" t="s">
        <v>100</v>
      </c>
      <c r="N20" s="25" t="s">
        <v>35</v>
      </c>
      <c r="O20" s="28" t="s">
        <v>137</v>
      </c>
      <c r="P20" s="28" t="s">
        <v>138</v>
      </c>
      <c r="Q20" s="28" t="s">
        <v>139</v>
      </c>
      <c r="R20" s="28" t="s">
        <v>39</v>
      </c>
      <c r="S20" s="46" t="s">
        <v>311</v>
      </c>
      <c r="T20" s="46" t="s">
        <v>311</v>
      </c>
      <c r="U20" s="28" t="s">
        <v>40</v>
      </c>
      <c r="V20" s="22"/>
      <c r="W20" s="22"/>
      <c r="X20" s="22">
        <v>7.8</v>
      </c>
      <c r="Y20" s="22"/>
      <c r="Z20" s="22"/>
      <c r="AA20" s="22"/>
      <c r="AB20" s="22">
        <v>2.5</v>
      </c>
      <c r="AC20" s="29">
        <v>19.5</v>
      </c>
      <c r="AD20" s="22"/>
      <c r="AE20" s="22"/>
      <c r="AF20" s="29">
        <v>19.5</v>
      </c>
      <c r="AG20" s="18" t="s">
        <v>387</v>
      </c>
      <c r="AH20" s="28" t="s">
        <v>92</v>
      </c>
      <c r="AI20" s="22" t="s">
        <v>137</v>
      </c>
      <c r="AJ20" s="18" t="s">
        <v>391</v>
      </c>
      <c r="AK20" s="28" t="s">
        <v>93</v>
      </c>
      <c r="AL20" s="22" t="s">
        <v>137</v>
      </c>
      <c r="AM20" s="18" t="s">
        <v>388</v>
      </c>
    </row>
    <row r="21" spans="1:40" s="52" customFormat="1" ht="102" x14ac:dyDescent="0.25">
      <c r="A21" s="22">
        <v>16</v>
      </c>
      <c r="B21" s="22">
        <v>4</v>
      </c>
      <c r="C21" s="40" t="s">
        <v>83</v>
      </c>
      <c r="D21" s="28" t="s">
        <v>206</v>
      </c>
      <c r="E21" s="26" t="s">
        <v>124</v>
      </c>
      <c r="F21" s="27" t="s">
        <v>112</v>
      </c>
      <c r="G21" s="27" t="s">
        <v>125</v>
      </c>
      <c r="H21" s="22" t="s">
        <v>126</v>
      </c>
      <c r="I21" s="22" t="s">
        <v>31</v>
      </c>
      <c r="J21" s="22">
        <v>23.91</v>
      </c>
      <c r="K21" s="28" t="s">
        <v>32</v>
      </c>
      <c r="L21" s="28" t="s">
        <v>33</v>
      </c>
      <c r="M21" s="40" t="s">
        <v>100</v>
      </c>
      <c r="N21" s="25" t="s">
        <v>88</v>
      </c>
      <c r="O21" s="28" t="s">
        <v>126</v>
      </c>
      <c r="P21" s="28" t="s">
        <v>331</v>
      </c>
      <c r="Q21" s="28" t="s">
        <v>127</v>
      </c>
      <c r="R21" s="28" t="s">
        <v>39</v>
      </c>
      <c r="S21" s="46" t="s">
        <v>315</v>
      </c>
      <c r="T21" s="46" t="s">
        <v>315</v>
      </c>
      <c r="U21" s="28" t="s">
        <v>40</v>
      </c>
      <c r="V21" s="22"/>
      <c r="W21" s="22"/>
      <c r="X21" s="22">
        <v>21.4</v>
      </c>
      <c r="Y21" s="22"/>
      <c r="Z21" s="22"/>
      <c r="AA21" s="22"/>
      <c r="AB21" s="22">
        <v>2.5</v>
      </c>
      <c r="AC21" s="29">
        <v>53.48</v>
      </c>
      <c r="AD21" s="22"/>
      <c r="AE21" s="22"/>
      <c r="AF21" s="29">
        <v>53.48</v>
      </c>
      <c r="AG21" s="18" t="s">
        <v>387</v>
      </c>
      <c r="AH21" s="28" t="s">
        <v>92</v>
      </c>
      <c r="AI21" s="22" t="s">
        <v>126</v>
      </c>
      <c r="AJ21" s="18" t="s">
        <v>391</v>
      </c>
      <c r="AK21" s="28" t="s">
        <v>93</v>
      </c>
      <c r="AL21" s="22" t="s">
        <v>126</v>
      </c>
      <c r="AM21" s="18" t="s">
        <v>388</v>
      </c>
    </row>
    <row r="22" spans="1:40" s="52" customFormat="1" ht="76.5" x14ac:dyDescent="0.25">
      <c r="A22" s="22">
        <v>17</v>
      </c>
      <c r="B22" s="22">
        <v>4</v>
      </c>
      <c r="C22" s="40" t="s">
        <v>83</v>
      </c>
      <c r="D22" s="28" t="s">
        <v>206</v>
      </c>
      <c r="E22" s="26" t="s">
        <v>140</v>
      </c>
      <c r="F22" s="27" t="s">
        <v>85</v>
      </c>
      <c r="G22" s="27" t="s">
        <v>155</v>
      </c>
      <c r="H22" s="22" t="s">
        <v>126</v>
      </c>
      <c r="I22" s="22" t="s">
        <v>31</v>
      </c>
      <c r="J22" s="22">
        <v>23.91</v>
      </c>
      <c r="K22" s="28" t="s">
        <v>32</v>
      </c>
      <c r="L22" s="28" t="s">
        <v>33</v>
      </c>
      <c r="M22" s="22" t="s">
        <v>100</v>
      </c>
      <c r="N22" s="22" t="s">
        <v>88</v>
      </c>
      <c r="O22" s="22" t="s">
        <v>126</v>
      </c>
      <c r="P22" s="28" t="s">
        <v>156</v>
      </c>
      <c r="Q22" s="22" t="s">
        <v>157</v>
      </c>
      <c r="R22" s="28" t="s">
        <v>39</v>
      </c>
      <c r="S22" s="46" t="s">
        <v>311</v>
      </c>
      <c r="T22" s="46" t="s">
        <v>311</v>
      </c>
      <c r="U22" s="28" t="s">
        <v>40</v>
      </c>
      <c r="V22" s="22"/>
      <c r="W22" s="22"/>
      <c r="X22" s="22"/>
      <c r="Y22" s="22">
        <v>72</v>
      </c>
      <c r="Z22" s="22"/>
      <c r="AA22" s="22"/>
      <c r="AB22" s="22">
        <v>0.7</v>
      </c>
      <c r="AC22" s="29">
        <v>50.4</v>
      </c>
      <c r="AD22" s="22"/>
      <c r="AE22" s="22"/>
      <c r="AF22" s="29">
        <v>50.4</v>
      </c>
      <c r="AG22" s="18" t="s">
        <v>387</v>
      </c>
      <c r="AH22" s="28" t="s">
        <v>92</v>
      </c>
      <c r="AI22" s="22" t="s">
        <v>126</v>
      </c>
      <c r="AJ22" s="18" t="s">
        <v>391</v>
      </c>
      <c r="AK22" s="28" t="s">
        <v>93</v>
      </c>
      <c r="AL22" s="22" t="s">
        <v>126</v>
      </c>
      <c r="AM22" s="18" t="s">
        <v>388</v>
      </c>
    </row>
    <row r="23" spans="1:40" s="52" customFormat="1" ht="76.5" x14ac:dyDescent="0.25">
      <c r="A23" s="22">
        <v>18</v>
      </c>
      <c r="B23" s="22">
        <v>4</v>
      </c>
      <c r="C23" s="40" t="s">
        <v>83</v>
      </c>
      <c r="D23" s="28" t="s">
        <v>206</v>
      </c>
      <c r="E23" s="26" t="s">
        <v>140</v>
      </c>
      <c r="F23" s="27" t="s">
        <v>85</v>
      </c>
      <c r="G23" s="27" t="s">
        <v>145</v>
      </c>
      <c r="H23" s="22" t="s">
        <v>126</v>
      </c>
      <c r="I23" s="22" t="s">
        <v>31</v>
      </c>
      <c r="J23" s="22">
        <v>23.91</v>
      </c>
      <c r="K23" s="28" t="s">
        <v>32</v>
      </c>
      <c r="L23" s="28" t="s">
        <v>33</v>
      </c>
      <c r="M23" s="22" t="s">
        <v>100</v>
      </c>
      <c r="N23" s="22" t="s">
        <v>88</v>
      </c>
      <c r="O23" s="22" t="s">
        <v>126</v>
      </c>
      <c r="P23" s="28" t="s">
        <v>332</v>
      </c>
      <c r="Q23" s="28" t="s">
        <v>147</v>
      </c>
      <c r="R23" s="28" t="s">
        <v>148</v>
      </c>
      <c r="S23" s="46" t="s">
        <v>311</v>
      </c>
      <c r="T23" s="46" t="s">
        <v>311</v>
      </c>
      <c r="U23" s="28" t="s">
        <v>40</v>
      </c>
      <c r="V23" s="22"/>
      <c r="W23" s="22"/>
      <c r="X23" s="22"/>
      <c r="Y23" s="22">
        <v>3.5</v>
      </c>
      <c r="Z23" s="22"/>
      <c r="AA23" s="22"/>
      <c r="AB23" s="22">
        <v>0.7</v>
      </c>
      <c r="AC23" s="29">
        <v>2.4500000000000002</v>
      </c>
      <c r="AD23" s="22"/>
      <c r="AE23" s="22"/>
      <c r="AF23" s="29">
        <v>2.4500000000000002</v>
      </c>
      <c r="AG23" s="18" t="s">
        <v>387</v>
      </c>
      <c r="AH23" s="28" t="s">
        <v>92</v>
      </c>
      <c r="AI23" s="22" t="s">
        <v>126</v>
      </c>
      <c r="AJ23" s="18" t="s">
        <v>391</v>
      </c>
      <c r="AK23" s="28" t="s">
        <v>93</v>
      </c>
      <c r="AL23" s="22" t="s">
        <v>126</v>
      </c>
      <c r="AM23" s="18" t="s">
        <v>388</v>
      </c>
    </row>
    <row r="24" spans="1:40" s="52" customFormat="1" ht="76.5" x14ac:dyDescent="0.25">
      <c r="A24" s="22">
        <v>19</v>
      </c>
      <c r="B24" s="22">
        <v>4</v>
      </c>
      <c r="C24" s="40" t="s">
        <v>83</v>
      </c>
      <c r="D24" s="28" t="s">
        <v>206</v>
      </c>
      <c r="E24" s="26" t="s">
        <v>140</v>
      </c>
      <c r="F24" s="27" t="s">
        <v>85</v>
      </c>
      <c r="G24" s="27" t="s">
        <v>149</v>
      </c>
      <c r="H24" s="22" t="s">
        <v>126</v>
      </c>
      <c r="I24" s="22" t="s">
        <v>31</v>
      </c>
      <c r="J24" s="22">
        <v>23.91</v>
      </c>
      <c r="K24" s="28" t="s">
        <v>32</v>
      </c>
      <c r="L24" s="28" t="s">
        <v>33</v>
      </c>
      <c r="M24" s="22" t="s">
        <v>100</v>
      </c>
      <c r="N24" s="22" t="s">
        <v>88</v>
      </c>
      <c r="O24" s="22" t="s">
        <v>126</v>
      </c>
      <c r="P24" s="28" t="s">
        <v>146</v>
      </c>
      <c r="Q24" s="28" t="s">
        <v>147</v>
      </c>
      <c r="R24" s="28" t="s">
        <v>148</v>
      </c>
      <c r="S24" s="46" t="s">
        <v>311</v>
      </c>
      <c r="T24" s="46" t="s">
        <v>311</v>
      </c>
      <c r="U24" s="28" t="s">
        <v>40</v>
      </c>
      <c r="V24" s="22"/>
      <c r="W24" s="22"/>
      <c r="X24" s="22"/>
      <c r="Y24" s="22">
        <v>2.8</v>
      </c>
      <c r="Z24" s="22"/>
      <c r="AA24" s="22"/>
      <c r="AB24" s="22">
        <v>0.5</v>
      </c>
      <c r="AC24" s="29">
        <v>1.4</v>
      </c>
      <c r="AD24" s="22"/>
      <c r="AE24" s="22"/>
      <c r="AF24" s="29">
        <v>1.4</v>
      </c>
      <c r="AG24" s="18" t="s">
        <v>387</v>
      </c>
      <c r="AH24" s="28" t="s">
        <v>92</v>
      </c>
      <c r="AI24" s="22" t="s">
        <v>126</v>
      </c>
      <c r="AJ24" s="18" t="s">
        <v>391</v>
      </c>
      <c r="AK24" s="28" t="s">
        <v>93</v>
      </c>
      <c r="AL24" s="22" t="s">
        <v>126</v>
      </c>
      <c r="AM24" s="18" t="s">
        <v>388</v>
      </c>
    </row>
    <row r="25" spans="1:40" s="52" customFormat="1" ht="76.5" x14ac:dyDescent="0.25">
      <c r="A25" s="22">
        <v>20</v>
      </c>
      <c r="B25" s="22">
        <v>4</v>
      </c>
      <c r="C25" s="40" t="s">
        <v>83</v>
      </c>
      <c r="D25" s="28" t="s">
        <v>206</v>
      </c>
      <c r="E25" s="26" t="s">
        <v>140</v>
      </c>
      <c r="F25" s="27" t="s">
        <v>85</v>
      </c>
      <c r="G25" s="27" t="s">
        <v>153</v>
      </c>
      <c r="H25" s="22" t="s">
        <v>126</v>
      </c>
      <c r="I25" s="22" t="s">
        <v>31</v>
      </c>
      <c r="J25" s="22">
        <v>23.91</v>
      </c>
      <c r="K25" s="28" t="s">
        <v>32</v>
      </c>
      <c r="L25" s="28" t="s">
        <v>33</v>
      </c>
      <c r="M25" s="22" t="s">
        <v>100</v>
      </c>
      <c r="N25" s="22" t="s">
        <v>88</v>
      </c>
      <c r="O25" s="22" t="s">
        <v>126</v>
      </c>
      <c r="P25" s="28" t="s">
        <v>332</v>
      </c>
      <c r="Q25" s="22" t="s">
        <v>154</v>
      </c>
      <c r="R25" s="28" t="s">
        <v>148</v>
      </c>
      <c r="S25" s="46" t="s">
        <v>311</v>
      </c>
      <c r="T25" s="46" t="s">
        <v>311</v>
      </c>
      <c r="U25" s="28" t="s">
        <v>40</v>
      </c>
      <c r="V25" s="22"/>
      <c r="W25" s="22"/>
      <c r="X25" s="22"/>
      <c r="Y25" s="22">
        <v>9.1999999999999993</v>
      </c>
      <c r="Z25" s="22"/>
      <c r="AA25" s="22"/>
      <c r="AB25" s="22">
        <v>0.7</v>
      </c>
      <c r="AC25" s="29">
        <v>6.44</v>
      </c>
      <c r="AD25" s="22"/>
      <c r="AE25" s="22"/>
      <c r="AF25" s="29">
        <v>6.44</v>
      </c>
      <c r="AG25" s="18" t="s">
        <v>387</v>
      </c>
      <c r="AH25" s="28" t="s">
        <v>92</v>
      </c>
      <c r="AI25" s="22" t="s">
        <v>126</v>
      </c>
      <c r="AJ25" s="18" t="s">
        <v>391</v>
      </c>
      <c r="AK25" s="28" t="s">
        <v>93</v>
      </c>
      <c r="AL25" s="22" t="s">
        <v>126</v>
      </c>
      <c r="AM25" s="18" t="s">
        <v>388</v>
      </c>
    </row>
    <row r="26" spans="1:40" s="52" customFormat="1" ht="102" x14ac:dyDescent="0.25">
      <c r="A26" s="22">
        <v>21</v>
      </c>
      <c r="B26" s="22">
        <v>4</v>
      </c>
      <c r="C26" s="40" t="s">
        <v>83</v>
      </c>
      <c r="D26" s="28" t="s">
        <v>206</v>
      </c>
      <c r="E26" s="26" t="s">
        <v>128</v>
      </c>
      <c r="F26" s="27" t="s">
        <v>112</v>
      </c>
      <c r="G26" s="27" t="s">
        <v>129</v>
      </c>
      <c r="H26" s="28" t="s">
        <v>126</v>
      </c>
      <c r="I26" s="22" t="s">
        <v>31</v>
      </c>
      <c r="J26" s="22">
        <v>23.91</v>
      </c>
      <c r="K26" s="28" t="s">
        <v>32</v>
      </c>
      <c r="L26" s="28" t="s">
        <v>33</v>
      </c>
      <c r="M26" s="40" t="s">
        <v>100</v>
      </c>
      <c r="N26" s="25" t="s">
        <v>88</v>
      </c>
      <c r="O26" s="28" t="s">
        <v>126</v>
      </c>
      <c r="P26" s="28" t="s">
        <v>333</v>
      </c>
      <c r="Q26" s="24" t="s">
        <v>130</v>
      </c>
      <c r="R26" s="28" t="s">
        <v>316</v>
      </c>
      <c r="S26" s="46" t="s">
        <v>315</v>
      </c>
      <c r="T26" s="46" t="s">
        <v>315</v>
      </c>
      <c r="U26" s="28" t="s">
        <v>40</v>
      </c>
      <c r="V26" s="22"/>
      <c r="W26" s="22"/>
      <c r="X26" s="22">
        <v>25.3</v>
      </c>
      <c r="Y26" s="22"/>
      <c r="Z26" s="22"/>
      <c r="AA26" s="22"/>
      <c r="AB26" s="22">
        <v>2.5</v>
      </c>
      <c r="AC26" s="29">
        <v>63.35</v>
      </c>
      <c r="AD26" s="22"/>
      <c r="AE26" s="22"/>
      <c r="AF26" s="29">
        <v>63.35</v>
      </c>
      <c r="AG26" s="18" t="s">
        <v>387</v>
      </c>
      <c r="AH26" s="28" t="s">
        <v>92</v>
      </c>
      <c r="AI26" s="22" t="s">
        <v>126</v>
      </c>
      <c r="AJ26" s="18" t="s">
        <v>391</v>
      </c>
      <c r="AK26" s="28" t="s">
        <v>93</v>
      </c>
      <c r="AL26" s="22" t="s">
        <v>126</v>
      </c>
      <c r="AM26" s="18" t="s">
        <v>388</v>
      </c>
    </row>
    <row r="27" spans="1:40" s="52" customFormat="1" ht="76.5" x14ac:dyDescent="0.25">
      <c r="A27" s="22">
        <v>22</v>
      </c>
      <c r="B27" s="22">
        <v>4</v>
      </c>
      <c r="C27" s="40" t="s">
        <v>83</v>
      </c>
      <c r="D27" s="28" t="s">
        <v>206</v>
      </c>
      <c r="E27" s="26" t="s">
        <v>302</v>
      </c>
      <c r="F27" s="27" t="s">
        <v>85</v>
      </c>
      <c r="G27" s="27" t="s">
        <v>150</v>
      </c>
      <c r="H27" s="22" t="s">
        <v>126</v>
      </c>
      <c r="I27" s="22" t="s">
        <v>31</v>
      </c>
      <c r="J27" s="22">
        <v>23.91</v>
      </c>
      <c r="K27" s="28" t="s">
        <v>32</v>
      </c>
      <c r="L27" s="28" t="s">
        <v>33</v>
      </c>
      <c r="M27" s="22" t="s">
        <v>100</v>
      </c>
      <c r="N27" s="22" t="s">
        <v>88</v>
      </c>
      <c r="O27" s="22" t="s">
        <v>126</v>
      </c>
      <c r="P27" s="28" t="s">
        <v>151</v>
      </c>
      <c r="Q27" s="22" t="s">
        <v>152</v>
      </c>
      <c r="R27" s="28" t="s">
        <v>39</v>
      </c>
      <c r="S27" s="28" t="s">
        <v>311</v>
      </c>
      <c r="T27" s="28" t="s">
        <v>311</v>
      </c>
      <c r="U27" s="28" t="s">
        <v>40</v>
      </c>
      <c r="V27" s="22"/>
      <c r="W27" s="22"/>
      <c r="X27" s="22"/>
      <c r="Y27" s="22">
        <v>9.1999999999999993</v>
      </c>
      <c r="Z27" s="22"/>
      <c r="AA27" s="22"/>
      <c r="AB27" s="22">
        <v>0.7</v>
      </c>
      <c r="AC27" s="29">
        <v>6.44</v>
      </c>
      <c r="AD27" s="22"/>
      <c r="AE27" s="22"/>
      <c r="AF27" s="29">
        <v>6.44</v>
      </c>
      <c r="AG27" s="18" t="s">
        <v>387</v>
      </c>
      <c r="AH27" s="28" t="s">
        <v>92</v>
      </c>
      <c r="AI27" s="22" t="s">
        <v>126</v>
      </c>
      <c r="AJ27" s="18" t="s">
        <v>391</v>
      </c>
      <c r="AK27" s="28" t="s">
        <v>93</v>
      </c>
      <c r="AL27" s="22" t="s">
        <v>126</v>
      </c>
      <c r="AM27" s="18" t="s">
        <v>388</v>
      </c>
    </row>
    <row r="28" spans="1:40" s="52" customFormat="1" ht="76.5" x14ac:dyDescent="0.25">
      <c r="A28" s="22">
        <v>23</v>
      </c>
      <c r="B28" s="22">
        <v>4</v>
      </c>
      <c r="C28" s="40" t="s">
        <v>83</v>
      </c>
      <c r="D28" s="28" t="s">
        <v>206</v>
      </c>
      <c r="E28" s="26" t="s">
        <v>303</v>
      </c>
      <c r="F28" s="27" t="s">
        <v>85</v>
      </c>
      <c r="G28" s="27" t="s">
        <v>141</v>
      </c>
      <c r="H28" s="22" t="s">
        <v>126</v>
      </c>
      <c r="I28" s="22" t="s">
        <v>31</v>
      </c>
      <c r="J28" s="22">
        <v>23.91</v>
      </c>
      <c r="K28" s="28" t="s">
        <v>32</v>
      </c>
      <c r="L28" s="28" t="s">
        <v>33</v>
      </c>
      <c r="M28" s="22" t="s">
        <v>100</v>
      </c>
      <c r="N28" s="22" t="s">
        <v>88</v>
      </c>
      <c r="O28" s="22" t="s">
        <v>126</v>
      </c>
      <c r="P28" s="28" t="s">
        <v>142</v>
      </c>
      <c r="Q28" s="28" t="s">
        <v>143</v>
      </c>
      <c r="R28" s="28" t="s">
        <v>39</v>
      </c>
      <c r="S28" s="46" t="s">
        <v>311</v>
      </c>
      <c r="T28" s="46" t="s">
        <v>311</v>
      </c>
      <c r="U28" s="28" t="s">
        <v>40</v>
      </c>
      <c r="V28" s="22"/>
      <c r="W28" s="22"/>
      <c r="X28" s="22"/>
      <c r="Y28" s="22">
        <v>27.5</v>
      </c>
      <c r="Z28" s="22"/>
      <c r="AA28" s="22"/>
      <c r="AB28" s="22">
        <v>0.7</v>
      </c>
      <c r="AC28" s="29">
        <v>19.25</v>
      </c>
      <c r="AD28" s="22"/>
      <c r="AE28" s="22"/>
      <c r="AF28" s="29">
        <v>19.25</v>
      </c>
      <c r="AG28" s="18" t="s">
        <v>387</v>
      </c>
      <c r="AH28" s="28" t="s">
        <v>92</v>
      </c>
      <c r="AI28" s="22" t="s">
        <v>126</v>
      </c>
      <c r="AJ28" s="18" t="s">
        <v>391</v>
      </c>
      <c r="AK28" s="28" t="s">
        <v>93</v>
      </c>
      <c r="AL28" s="22" t="s">
        <v>126</v>
      </c>
      <c r="AM28" s="18" t="s">
        <v>388</v>
      </c>
    </row>
    <row r="29" spans="1:40" s="52" customFormat="1" ht="76.5" x14ac:dyDescent="0.25">
      <c r="A29" s="22">
        <v>24</v>
      </c>
      <c r="B29" s="22">
        <v>4</v>
      </c>
      <c r="C29" s="40" t="s">
        <v>83</v>
      </c>
      <c r="D29" s="28" t="s">
        <v>206</v>
      </c>
      <c r="E29" s="26" t="s">
        <v>304</v>
      </c>
      <c r="F29" s="27" t="s">
        <v>85</v>
      </c>
      <c r="G29" s="27" t="s">
        <v>144</v>
      </c>
      <c r="H29" s="22" t="s">
        <v>126</v>
      </c>
      <c r="I29" s="22" t="s">
        <v>31</v>
      </c>
      <c r="J29" s="22">
        <v>23.91</v>
      </c>
      <c r="K29" s="28" t="s">
        <v>32</v>
      </c>
      <c r="L29" s="28" t="s">
        <v>33</v>
      </c>
      <c r="M29" s="22" t="s">
        <v>100</v>
      </c>
      <c r="N29" s="22" t="s">
        <v>88</v>
      </c>
      <c r="O29" s="22" t="s">
        <v>126</v>
      </c>
      <c r="P29" s="28" t="s">
        <v>142</v>
      </c>
      <c r="Q29" s="28" t="s">
        <v>143</v>
      </c>
      <c r="R29" s="28" t="s">
        <v>39</v>
      </c>
      <c r="S29" s="46" t="s">
        <v>311</v>
      </c>
      <c r="T29" s="46" t="s">
        <v>311</v>
      </c>
      <c r="U29" s="28" t="s">
        <v>40</v>
      </c>
      <c r="V29" s="22"/>
      <c r="W29" s="22"/>
      <c r="X29" s="22"/>
      <c r="Y29" s="22">
        <v>15.2</v>
      </c>
      <c r="Z29" s="22"/>
      <c r="AA29" s="22"/>
      <c r="AB29" s="22">
        <v>0.7</v>
      </c>
      <c r="AC29" s="29">
        <v>10.64</v>
      </c>
      <c r="AD29" s="22"/>
      <c r="AE29" s="22"/>
      <c r="AF29" s="29">
        <v>10.64</v>
      </c>
      <c r="AG29" s="18" t="s">
        <v>387</v>
      </c>
      <c r="AH29" s="28" t="s">
        <v>92</v>
      </c>
      <c r="AI29" s="22" t="s">
        <v>126</v>
      </c>
      <c r="AJ29" s="18" t="s">
        <v>391</v>
      </c>
      <c r="AK29" s="28" t="s">
        <v>93</v>
      </c>
      <c r="AL29" s="22" t="s">
        <v>126</v>
      </c>
      <c r="AM29" s="18" t="s">
        <v>388</v>
      </c>
    </row>
    <row r="30" spans="1:40" s="52" customFormat="1" ht="102" x14ac:dyDescent="0.25">
      <c r="A30" s="22">
        <v>25</v>
      </c>
      <c r="B30" s="22">
        <v>4</v>
      </c>
      <c r="C30" s="40" t="s">
        <v>83</v>
      </c>
      <c r="D30" s="28" t="s">
        <v>206</v>
      </c>
      <c r="E30" s="26" t="s">
        <v>131</v>
      </c>
      <c r="F30" s="27" t="s">
        <v>112</v>
      </c>
      <c r="G30" s="27" t="s">
        <v>132</v>
      </c>
      <c r="H30" s="28" t="s">
        <v>126</v>
      </c>
      <c r="I30" s="22" t="s">
        <v>31</v>
      </c>
      <c r="J30" s="22">
        <v>23.91</v>
      </c>
      <c r="K30" s="28" t="s">
        <v>32</v>
      </c>
      <c r="L30" s="28" t="s">
        <v>33</v>
      </c>
      <c r="M30" s="40" t="s">
        <v>100</v>
      </c>
      <c r="N30" s="25" t="s">
        <v>88</v>
      </c>
      <c r="O30" s="28" t="s">
        <v>126</v>
      </c>
      <c r="P30" s="28" t="s">
        <v>133</v>
      </c>
      <c r="Q30" s="28" t="s">
        <v>134</v>
      </c>
      <c r="R30" s="28" t="s">
        <v>317</v>
      </c>
      <c r="S30" s="46" t="s">
        <v>315</v>
      </c>
      <c r="T30" s="46" t="s">
        <v>315</v>
      </c>
      <c r="U30" s="28" t="s">
        <v>40</v>
      </c>
      <c r="V30" s="22"/>
      <c r="W30" s="22"/>
      <c r="X30" s="22">
        <v>41.7</v>
      </c>
      <c r="Y30" s="22"/>
      <c r="Z30" s="22"/>
      <c r="AA30" s="22"/>
      <c r="AB30" s="22">
        <v>2.5</v>
      </c>
      <c r="AC30" s="29">
        <v>66.8</v>
      </c>
      <c r="AD30" s="22"/>
      <c r="AE30" s="22"/>
      <c r="AF30" s="29">
        <v>66.8</v>
      </c>
      <c r="AG30" s="18" t="s">
        <v>387</v>
      </c>
      <c r="AH30" s="28" t="s">
        <v>92</v>
      </c>
      <c r="AI30" s="22" t="s">
        <v>126</v>
      </c>
      <c r="AJ30" s="18" t="s">
        <v>391</v>
      </c>
      <c r="AK30" s="28" t="s">
        <v>93</v>
      </c>
      <c r="AL30" s="22" t="s">
        <v>126</v>
      </c>
      <c r="AM30" s="18" t="s">
        <v>388</v>
      </c>
    </row>
    <row r="31" spans="1:40" s="67" customFormat="1" ht="229.5" x14ac:dyDescent="0.2">
      <c r="A31" s="59">
        <v>26</v>
      </c>
      <c r="B31" s="60" t="s">
        <v>239</v>
      </c>
      <c r="C31" s="60" t="s">
        <v>248</v>
      </c>
      <c r="D31" s="61" t="s">
        <v>240</v>
      </c>
      <c r="E31" s="62" t="s">
        <v>249</v>
      </c>
      <c r="F31" s="63" t="s">
        <v>339</v>
      </c>
      <c r="G31" s="63" t="s">
        <v>241</v>
      </c>
      <c r="H31" s="59" t="s">
        <v>242</v>
      </c>
      <c r="I31" s="59" t="s">
        <v>31</v>
      </c>
      <c r="J31" s="59">
        <v>0</v>
      </c>
      <c r="K31" s="60" t="s">
        <v>32</v>
      </c>
      <c r="L31" s="60" t="s">
        <v>243</v>
      </c>
      <c r="M31" s="60" t="s">
        <v>34</v>
      </c>
      <c r="N31" s="61" t="s">
        <v>223</v>
      </c>
      <c r="O31" s="60" t="s">
        <v>224</v>
      </c>
      <c r="P31" s="60" t="s">
        <v>250</v>
      </c>
      <c r="Q31" s="60" t="s">
        <v>250</v>
      </c>
      <c r="R31" s="61" t="s">
        <v>232</v>
      </c>
      <c r="S31" s="59" t="s">
        <v>251</v>
      </c>
      <c r="T31" s="59" t="s">
        <v>251</v>
      </c>
      <c r="U31" s="64"/>
      <c r="V31" s="64"/>
      <c r="W31" s="64"/>
      <c r="X31" s="64"/>
      <c r="Y31" s="64"/>
      <c r="Z31" s="64"/>
      <c r="AA31" s="60">
        <v>240</v>
      </c>
      <c r="AB31" s="65">
        <f t="shared" ref="AB31" si="0">AF31/AA31</f>
        <v>6.9929166666666667E-2</v>
      </c>
      <c r="AC31" s="66">
        <v>16.783000000000001</v>
      </c>
      <c r="AD31" s="64"/>
      <c r="AE31" s="64"/>
      <c r="AF31" s="66">
        <v>16.783000000000001</v>
      </c>
      <c r="AG31" s="60" t="s">
        <v>238</v>
      </c>
      <c r="AH31" s="61" t="s">
        <v>244</v>
      </c>
      <c r="AI31" s="60" t="s">
        <v>245</v>
      </c>
      <c r="AJ31" s="18" t="s">
        <v>391</v>
      </c>
      <c r="AK31" s="60" t="s">
        <v>246</v>
      </c>
      <c r="AL31" s="60" t="s">
        <v>247</v>
      </c>
      <c r="AM31" s="60" t="s">
        <v>403</v>
      </c>
      <c r="AN31" s="7"/>
    </row>
    <row r="32" spans="1:40" s="97" customFormat="1" ht="13.5" thickBot="1" x14ac:dyDescent="0.3">
      <c r="A32" s="96" t="s">
        <v>204</v>
      </c>
    </row>
    <row r="33" spans="1:59" s="52" customFormat="1" ht="409.6" thickBot="1" x14ac:dyDescent="0.3">
      <c r="A33" s="22">
        <v>1</v>
      </c>
      <c r="B33" s="28" t="s">
        <v>215</v>
      </c>
      <c r="C33" s="28" t="s">
        <v>175</v>
      </c>
      <c r="D33" s="28" t="s">
        <v>205</v>
      </c>
      <c r="E33" s="26" t="s">
        <v>184</v>
      </c>
      <c r="F33" s="27" t="s">
        <v>185</v>
      </c>
      <c r="G33" s="27" t="s">
        <v>186</v>
      </c>
      <c r="H33" s="28" t="s">
        <v>187</v>
      </c>
      <c r="I33" s="22" t="s">
        <v>31</v>
      </c>
      <c r="J33" s="28">
        <v>350</v>
      </c>
      <c r="K33" s="28" t="s">
        <v>32</v>
      </c>
      <c r="L33" s="28" t="s">
        <v>33</v>
      </c>
      <c r="M33" s="28" t="s">
        <v>34</v>
      </c>
      <c r="N33" s="25" t="s">
        <v>75</v>
      </c>
      <c r="O33" s="28" t="s">
        <v>187</v>
      </c>
      <c r="P33" s="41" t="s">
        <v>313</v>
      </c>
      <c r="Q33" s="41" t="s">
        <v>326</v>
      </c>
      <c r="R33" s="41" t="s">
        <v>77</v>
      </c>
      <c r="S33" s="41" t="s">
        <v>327</v>
      </c>
      <c r="T33" s="42" t="s">
        <v>330</v>
      </c>
      <c r="U33" s="28" t="s">
        <v>180</v>
      </c>
      <c r="V33" s="22"/>
      <c r="W33" s="22"/>
      <c r="X33" s="22"/>
      <c r="Y33" s="22"/>
      <c r="Z33" s="22"/>
      <c r="AA33" s="22"/>
      <c r="AB33" s="22">
        <v>5.2</v>
      </c>
      <c r="AC33" s="29">
        <v>5.2</v>
      </c>
      <c r="AD33" s="22"/>
      <c r="AE33" s="22"/>
      <c r="AF33" s="29">
        <v>5.2</v>
      </c>
      <c r="AG33" s="22" t="s">
        <v>388</v>
      </c>
      <c r="AH33" s="28" t="s">
        <v>181</v>
      </c>
      <c r="AI33" s="28" t="s">
        <v>188</v>
      </c>
      <c r="AJ33" s="22" t="s">
        <v>390</v>
      </c>
      <c r="AK33" s="28" t="s">
        <v>189</v>
      </c>
      <c r="AL33" s="28" t="s">
        <v>182</v>
      </c>
      <c r="AM33" s="18" t="s">
        <v>388</v>
      </c>
    </row>
    <row r="34" spans="1:59" s="52" customFormat="1" ht="409.6" thickBot="1" x14ac:dyDescent="0.3">
      <c r="A34" s="43">
        <v>2</v>
      </c>
      <c r="B34" s="28" t="s">
        <v>214</v>
      </c>
      <c r="C34" s="28" t="s">
        <v>175</v>
      </c>
      <c r="D34" s="28" t="s">
        <v>205</v>
      </c>
      <c r="E34" s="26" t="s">
        <v>176</v>
      </c>
      <c r="F34" s="27" t="s">
        <v>177</v>
      </c>
      <c r="G34" s="27" t="s">
        <v>178</v>
      </c>
      <c r="H34" s="28" t="s">
        <v>76</v>
      </c>
      <c r="I34" s="22" t="s">
        <v>31</v>
      </c>
      <c r="J34" s="28">
        <v>350</v>
      </c>
      <c r="K34" s="28" t="s">
        <v>32</v>
      </c>
      <c r="L34" s="28" t="s">
        <v>33</v>
      </c>
      <c r="M34" s="28" t="s">
        <v>34</v>
      </c>
      <c r="N34" s="25" t="s">
        <v>179</v>
      </c>
      <c r="O34" s="28" t="s">
        <v>76</v>
      </c>
      <c r="P34" s="41" t="s">
        <v>313</v>
      </c>
      <c r="Q34" s="41" t="s">
        <v>326</v>
      </c>
      <c r="R34" s="41" t="s">
        <v>77</v>
      </c>
      <c r="S34" s="41" t="s">
        <v>327</v>
      </c>
      <c r="T34" s="42" t="s">
        <v>330</v>
      </c>
      <c r="U34" s="28" t="s">
        <v>180</v>
      </c>
      <c r="V34" s="22"/>
      <c r="W34" s="22"/>
      <c r="X34" s="22"/>
      <c r="Y34" s="22"/>
      <c r="Z34" s="22"/>
      <c r="AA34" s="22"/>
      <c r="AB34" s="22">
        <v>9.6</v>
      </c>
      <c r="AC34" s="29">
        <v>9.6</v>
      </c>
      <c r="AD34" s="22"/>
      <c r="AE34" s="22"/>
      <c r="AF34" s="29">
        <v>9.6</v>
      </c>
      <c r="AG34" s="22" t="s">
        <v>388</v>
      </c>
      <c r="AH34" s="28" t="s">
        <v>181</v>
      </c>
      <c r="AI34" s="28" t="s">
        <v>182</v>
      </c>
      <c r="AJ34" s="22" t="s">
        <v>389</v>
      </c>
      <c r="AK34" s="28" t="s">
        <v>183</v>
      </c>
      <c r="AL34" s="28" t="s">
        <v>182</v>
      </c>
      <c r="AM34" s="18" t="s">
        <v>388</v>
      </c>
    </row>
    <row r="35" spans="1:59" s="52" customFormat="1" ht="102.75" thickBot="1" x14ac:dyDescent="0.3">
      <c r="A35" s="22">
        <v>3</v>
      </c>
      <c r="B35" s="22">
        <v>4</v>
      </c>
      <c r="C35" s="22" t="s">
        <v>83</v>
      </c>
      <c r="D35" s="28" t="s">
        <v>206</v>
      </c>
      <c r="E35" s="26" t="s">
        <v>196</v>
      </c>
      <c r="F35" s="27" t="s">
        <v>191</v>
      </c>
      <c r="G35" s="27" t="s">
        <v>192</v>
      </c>
      <c r="H35" s="28" t="s">
        <v>160</v>
      </c>
      <c r="I35" s="22" t="s">
        <v>31</v>
      </c>
      <c r="J35" s="22">
        <v>70</v>
      </c>
      <c r="K35" s="28" t="s">
        <v>32</v>
      </c>
      <c r="L35" s="28" t="s">
        <v>33</v>
      </c>
      <c r="M35" s="28" t="s">
        <v>34</v>
      </c>
      <c r="N35" s="28" t="s">
        <v>35</v>
      </c>
      <c r="O35" s="22" t="s">
        <v>160</v>
      </c>
      <c r="P35" s="28" t="s">
        <v>318</v>
      </c>
      <c r="Q35" s="28" t="s">
        <v>319</v>
      </c>
      <c r="R35" s="28" t="s">
        <v>306</v>
      </c>
      <c r="S35" s="68" t="s">
        <v>320</v>
      </c>
      <c r="T35" s="68" t="s">
        <v>321</v>
      </c>
      <c r="U35" s="28" t="s">
        <v>40</v>
      </c>
      <c r="V35" s="22"/>
      <c r="W35" s="22"/>
      <c r="X35" s="22"/>
      <c r="Y35" s="22"/>
      <c r="Z35" s="22"/>
      <c r="AA35" s="22"/>
      <c r="AB35" s="22">
        <v>35</v>
      </c>
      <c r="AC35" s="29">
        <v>35</v>
      </c>
      <c r="AD35" s="22"/>
      <c r="AE35" s="22"/>
      <c r="AF35" s="69">
        <v>35</v>
      </c>
      <c r="AG35" s="22" t="s">
        <v>388</v>
      </c>
      <c r="AH35" s="28" t="s">
        <v>41</v>
      </c>
      <c r="AI35" s="28" t="s">
        <v>36</v>
      </c>
      <c r="AJ35" s="18" t="s">
        <v>391</v>
      </c>
      <c r="AK35" s="28" t="s">
        <v>182</v>
      </c>
      <c r="AL35" s="28" t="s">
        <v>182</v>
      </c>
      <c r="AM35" s="18" t="s">
        <v>388</v>
      </c>
    </row>
    <row r="36" spans="1:59" s="52" customFormat="1" ht="76.5" x14ac:dyDescent="0.25">
      <c r="A36" s="43">
        <v>4</v>
      </c>
      <c r="B36" s="22">
        <v>4</v>
      </c>
      <c r="C36" s="22" t="s">
        <v>83</v>
      </c>
      <c r="D36" s="28" t="s">
        <v>206</v>
      </c>
      <c r="E36" s="26" t="s">
        <v>195</v>
      </c>
      <c r="F36" s="27" t="s">
        <v>191</v>
      </c>
      <c r="G36" s="27" t="s">
        <v>192</v>
      </c>
      <c r="H36" s="22" t="s">
        <v>160</v>
      </c>
      <c r="I36" s="22" t="s">
        <v>31</v>
      </c>
      <c r="J36" s="22">
        <v>23.91</v>
      </c>
      <c r="K36" s="28" t="s">
        <v>32</v>
      </c>
      <c r="L36" s="28" t="s">
        <v>33</v>
      </c>
      <c r="M36" s="28" t="s">
        <v>34</v>
      </c>
      <c r="N36" s="28" t="s">
        <v>35</v>
      </c>
      <c r="O36" s="22" t="s">
        <v>164</v>
      </c>
      <c r="P36" s="28" t="s">
        <v>322</v>
      </c>
      <c r="Q36" s="28" t="s">
        <v>323</v>
      </c>
      <c r="R36" s="28" t="s">
        <v>307</v>
      </c>
      <c r="S36" s="28" t="s">
        <v>324</v>
      </c>
      <c r="T36" s="28" t="s">
        <v>325</v>
      </c>
      <c r="U36" s="28" t="s">
        <v>40</v>
      </c>
      <c r="V36" s="22"/>
      <c r="W36" s="22"/>
      <c r="X36" s="22"/>
      <c r="Y36" s="22"/>
      <c r="Z36" s="22"/>
      <c r="AA36" s="22"/>
      <c r="AB36" s="22">
        <v>40</v>
      </c>
      <c r="AC36" s="29">
        <v>40</v>
      </c>
      <c r="AD36" s="22"/>
      <c r="AE36" s="22"/>
      <c r="AF36" s="69">
        <v>40</v>
      </c>
      <c r="AG36" s="22" t="s">
        <v>388</v>
      </c>
      <c r="AH36" s="28" t="s">
        <v>41</v>
      </c>
      <c r="AI36" s="28" t="s">
        <v>36</v>
      </c>
      <c r="AJ36" s="18" t="s">
        <v>391</v>
      </c>
      <c r="AK36" s="28" t="s">
        <v>182</v>
      </c>
      <c r="AL36" s="28" t="s">
        <v>182</v>
      </c>
      <c r="AM36" s="18" t="s">
        <v>388</v>
      </c>
    </row>
    <row r="37" spans="1:59" s="52" customFormat="1" ht="89.25" x14ac:dyDescent="0.25">
      <c r="A37" s="22">
        <v>5</v>
      </c>
      <c r="B37" s="22">
        <v>4</v>
      </c>
      <c r="C37" s="22" t="s">
        <v>83</v>
      </c>
      <c r="D37" s="28" t="s">
        <v>206</v>
      </c>
      <c r="E37" s="26" t="s">
        <v>190</v>
      </c>
      <c r="F37" s="27" t="s">
        <v>191</v>
      </c>
      <c r="G37" s="27" t="s">
        <v>192</v>
      </c>
      <c r="H37" s="22" t="s">
        <v>36</v>
      </c>
      <c r="I37" s="22" t="s">
        <v>31</v>
      </c>
      <c r="J37" s="22">
        <v>70.099999999999994</v>
      </c>
      <c r="K37" s="28" t="s">
        <v>32</v>
      </c>
      <c r="L37" s="28" t="s">
        <v>33</v>
      </c>
      <c r="M37" s="28" t="s">
        <v>34</v>
      </c>
      <c r="N37" s="28" t="s">
        <v>35</v>
      </c>
      <c r="O37" s="28" t="s">
        <v>36</v>
      </c>
      <c r="P37" s="28" t="s">
        <v>193</v>
      </c>
      <c r="Q37" s="28" t="s">
        <v>194</v>
      </c>
      <c r="R37" s="28" t="s">
        <v>39</v>
      </c>
      <c r="S37" s="22" t="s">
        <v>311</v>
      </c>
      <c r="T37" s="22" t="s">
        <v>311</v>
      </c>
      <c r="U37" s="28" t="s">
        <v>163</v>
      </c>
      <c r="V37" s="22"/>
      <c r="W37" s="22"/>
      <c r="X37" s="22"/>
      <c r="Y37" s="22"/>
      <c r="Z37" s="22"/>
      <c r="AA37" s="22"/>
      <c r="AB37" s="22">
        <v>30</v>
      </c>
      <c r="AC37" s="29">
        <v>30</v>
      </c>
      <c r="AD37" s="22"/>
      <c r="AE37" s="22"/>
      <c r="AF37" s="69">
        <v>30</v>
      </c>
      <c r="AG37" s="22" t="s">
        <v>388</v>
      </c>
      <c r="AH37" s="28" t="s">
        <v>41</v>
      </c>
      <c r="AI37" s="28" t="s">
        <v>36</v>
      </c>
      <c r="AJ37" s="18" t="s">
        <v>391</v>
      </c>
      <c r="AK37" s="28" t="s">
        <v>182</v>
      </c>
      <c r="AL37" s="28" t="s">
        <v>182</v>
      </c>
      <c r="AM37" s="18" t="s">
        <v>388</v>
      </c>
    </row>
    <row r="38" spans="1:59" s="52" customFormat="1" ht="165.75" x14ac:dyDescent="0.25">
      <c r="A38" s="22">
        <v>6</v>
      </c>
      <c r="B38" s="22">
        <v>4</v>
      </c>
      <c r="C38" s="22" t="s">
        <v>83</v>
      </c>
      <c r="D38" s="28" t="s">
        <v>211</v>
      </c>
      <c r="E38" s="26" t="s">
        <v>197</v>
      </c>
      <c r="F38" s="27" t="s">
        <v>198</v>
      </c>
      <c r="G38" s="27" t="s">
        <v>401</v>
      </c>
      <c r="H38" s="22" t="s">
        <v>160</v>
      </c>
      <c r="I38" s="22" t="s">
        <v>31</v>
      </c>
      <c r="J38" s="22">
        <v>43.1</v>
      </c>
      <c r="K38" s="28" t="s">
        <v>32</v>
      </c>
      <c r="L38" s="28" t="s">
        <v>33</v>
      </c>
      <c r="M38" s="28" t="s">
        <v>34</v>
      </c>
      <c r="N38" s="28" t="s">
        <v>35</v>
      </c>
      <c r="O38" s="22" t="s">
        <v>160</v>
      </c>
      <c r="P38" s="22" t="s">
        <v>199</v>
      </c>
      <c r="Q38" s="28" t="s">
        <v>200</v>
      </c>
      <c r="R38" s="22" t="s">
        <v>67</v>
      </c>
      <c r="S38" s="22" t="s">
        <v>311</v>
      </c>
      <c r="T38" s="22" t="s">
        <v>311</v>
      </c>
      <c r="U38" s="22" t="s">
        <v>40</v>
      </c>
      <c r="V38" s="22"/>
      <c r="W38" s="22"/>
      <c r="X38" s="22"/>
      <c r="Y38" s="22"/>
      <c r="Z38" s="22"/>
      <c r="AA38" s="22"/>
      <c r="AB38" s="22">
        <v>0.3</v>
      </c>
      <c r="AC38" s="29">
        <v>0.3</v>
      </c>
      <c r="AD38" s="22"/>
      <c r="AE38" s="22"/>
      <c r="AF38" s="29">
        <v>0.3</v>
      </c>
      <c r="AG38" s="22" t="s">
        <v>388</v>
      </c>
      <c r="AH38" s="28" t="s">
        <v>41</v>
      </c>
      <c r="AI38" s="22" t="s">
        <v>160</v>
      </c>
      <c r="AJ38" s="18" t="s">
        <v>391</v>
      </c>
      <c r="AK38" s="22"/>
      <c r="AL38" s="28" t="s">
        <v>201</v>
      </c>
      <c r="AM38" s="18" t="s">
        <v>388</v>
      </c>
    </row>
    <row r="39" spans="1:59" s="77" customFormat="1" ht="63.75" x14ac:dyDescent="0.25">
      <c r="A39" s="61">
        <v>7</v>
      </c>
      <c r="B39" s="61">
        <v>7</v>
      </c>
      <c r="C39" s="70" t="s">
        <v>218</v>
      </c>
      <c r="D39" s="61">
        <v>14</v>
      </c>
      <c r="E39" s="71" t="s">
        <v>219</v>
      </c>
      <c r="F39" s="72" t="s">
        <v>220</v>
      </c>
      <c r="G39" s="72" t="s">
        <v>221</v>
      </c>
      <c r="H39" s="61" t="s">
        <v>222</v>
      </c>
      <c r="I39" s="22" t="s">
        <v>31</v>
      </c>
      <c r="J39" s="73"/>
      <c r="K39" s="28" t="s">
        <v>32</v>
      </c>
      <c r="L39" s="28" t="s">
        <v>33</v>
      </c>
      <c r="M39" s="28" t="s">
        <v>34</v>
      </c>
      <c r="N39" s="28" t="s">
        <v>223</v>
      </c>
      <c r="O39" s="28" t="s">
        <v>224</v>
      </c>
      <c r="P39" s="74" t="s">
        <v>334</v>
      </c>
      <c r="Q39" s="74" t="s">
        <v>335</v>
      </c>
      <c r="R39" s="18" t="s">
        <v>308</v>
      </c>
      <c r="S39" s="22" t="s">
        <v>311</v>
      </c>
      <c r="T39" s="22" t="s">
        <v>311</v>
      </c>
      <c r="U39" s="61" t="s">
        <v>225</v>
      </c>
      <c r="V39" s="61"/>
      <c r="W39" s="73"/>
      <c r="X39" s="73"/>
      <c r="Y39" s="73"/>
      <c r="Z39" s="73"/>
      <c r="AA39" s="61">
        <v>43</v>
      </c>
      <c r="AB39" s="61"/>
      <c r="AC39" s="75">
        <v>0.6</v>
      </c>
      <c r="AD39" s="73"/>
      <c r="AE39" s="73"/>
      <c r="AF39" s="75">
        <v>0.6</v>
      </c>
      <c r="AG39" s="60" t="s">
        <v>238</v>
      </c>
      <c r="AH39" s="61" t="s">
        <v>226</v>
      </c>
      <c r="AI39" s="61" t="s">
        <v>222</v>
      </c>
      <c r="AJ39" s="61"/>
      <c r="AK39" s="28" t="s">
        <v>227</v>
      </c>
      <c r="AL39" s="73" t="s">
        <v>228</v>
      </c>
      <c r="AM39" s="76" t="s">
        <v>392</v>
      </c>
      <c r="AN39" s="36"/>
      <c r="AO39" s="36"/>
      <c r="AP39" s="36"/>
      <c r="AQ39" s="36"/>
      <c r="AR39" s="36"/>
      <c r="AS39" s="36"/>
      <c r="AT39" s="36"/>
      <c r="AU39" s="36"/>
      <c r="AV39" s="36"/>
      <c r="AW39" s="36"/>
      <c r="AX39" s="36"/>
      <c r="AY39" s="36"/>
      <c r="AZ39" s="36"/>
      <c r="BA39" s="36"/>
      <c r="BB39" s="36"/>
      <c r="BC39" s="36"/>
      <c r="BD39" s="36"/>
      <c r="BE39" s="36"/>
      <c r="BF39" s="36"/>
      <c r="BG39" s="36"/>
    </row>
    <row r="40" spans="1:59" s="77" customFormat="1" ht="76.5" x14ac:dyDescent="0.25">
      <c r="A40" s="78">
        <v>8</v>
      </c>
      <c r="B40" s="61">
        <v>7</v>
      </c>
      <c r="C40" s="70" t="s">
        <v>218</v>
      </c>
      <c r="D40" s="61">
        <v>14</v>
      </c>
      <c r="E40" s="71" t="s">
        <v>229</v>
      </c>
      <c r="F40" s="72" t="s">
        <v>230</v>
      </c>
      <c r="G40" s="73" t="s">
        <v>231</v>
      </c>
      <c r="H40" s="61" t="s">
        <v>222</v>
      </c>
      <c r="I40" s="22" t="s">
        <v>31</v>
      </c>
      <c r="J40" s="61">
        <v>0</v>
      </c>
      <c r="K40" s="28" t="s">
        <v>32</v>
      </c>
      <c r="L40" s="28" t="s">
        <v>33</v>
      </c>
      <c r="M40" s="28" t="s">
        <v>34</v>
      </c>
      <c r="N40" s="28" t="s">
        <v>223</v>
      </c>
      <c r="O40" s="28" t="s">
        <v>224</v>
      </c>
      <c r="P40" s="74" t="s">
        <v>334</v>
      </c>
      <c r="Q40" s="74" t="s">
        <v>335</v>
      </c>
      <c r="R40" s="61" t="s">
        <v>39</v>
      </c>
      <c r="S40" s="22" t="s">
        <v>311</v>
      </c>
      <c r="T40" s="22" t="s">
        <v>311</v>
      </c>
      <c r="U40" s="61" t="s">
        <v>233</v>
      </c>
      <c r="V40" s="61"/>
      <c r="W40" s="73"/>
      <c r="X40" s="73"/>
      <c r="Y40" s="73"/>
      <c r="Z40" s="73"/>
      <c r="AA40" s="61"/>
      <c r="AB40" s="61"/>
      <c r="AC40" s="75">
        <v>1</v>
      </c>
      <c r="AD40" s="73"/>
      <c r="AE40" s="73"/>
      <c r="AF40" s="75">
        <v>1</v>
      </c>
      <c r="AG40" s="60" t="s">
        <v>238</v>
      </c>
      <c r="AH40" s="61" t="s">
        <v>226</v>
      </c>
      <c r="AI40" s="61" t="s">
        <v>222</v>
      </c>
      <c r="AJ40" s="61"/>
      <c r="AK40" s="28" t="s">
        <v>227</v>
      </c>
      <c r="AL40" s="73" t="s">
        <v>228</v>
      </c>
      <c r="AM40" s="76" t="s">
        <v>392</v>
      </c>
      <c r="AN40" s="36"/>
      <c r="AO40" s="36"/>
      <c r="AP40" s="36"/>
      <c r="AQ40" s="36"/>
      <c r="AR40" s="36"/>
      <c r="AS40" s="36"/>
      <c r="AT40" s="36"/>
      <c r="AU40" s="36"/>
      <c r="AV40" s="36"/>
      <c r="AW40" s="36"/>
      <c r="AX40" s="36"/>
      <c r="AY40" s="36"/>
      <c r="AZ40" s="36"/>
      <c r="BA40" s="36"/>
      <c r="BB40" s="36"/>
      <c r="BC40" s="36"/>
      <c r="BD40" s="36"/>
      <c r="BE40" s="36"/>
      <c r="BF40" s="36"/>
      <c r="BG40" s="36"/>
    </row>
    <row r="41" spans="1:59" s="77" customFormat="1" ht="63.75" x14ac:dyDescent="0.25">
      <c r="A41" s="78">
        <v>9</v>
      </c>
      <c r="B41" s="61">
        <v>7</v>
      </c>
      <c r="C41" s="70" t="s">
        <v>218</v>
      </c>
      <c r="D41" s="79"/>
      <c r="E41" s="26" t="s">
        <v>234</v>
      </c>
      <c r="F41" s="77" t="s">
        <v>235</v>
      </c>
      <c r="G41" s="73" t="s">
        <v>234</v>
      </c>
      <c r="H41" s="61" t="s">
        <v>236</v>
      </c>
      <c r="I41" s="22" t="s">
        <v>31</v>
      </c>
      <c r="J41" s="61">
        <v>0</v>
      </c>
      <c r="K41" s="28" t="s">
        <v>32</v>
      </c>
      <c r="L41" s="28" t="s">
        <v>33</v>
      </c>
      <c r="M41" s="28" t="s">
        <v>34</v>
      </c>
      <c r="N41" s="28" t="s">
        <v>223</v>
      </c>
      <c r="O41" s="28" t="s">
        <v>224</v>
      </c>
      <c r="P41" s="74" t="s">
        <v>334</v>
      </c>
      <c r="Q41" s="74" t="s">
        <v>335</v>
      </c>
      <c r="R41" s="61" t="s">
        <v>309</v>
      </c>
      <c r="S41" s="22" t="s">
        <v>311</v>
      </c>
      <c r="T41" s="22" t="s">
        <v>311</v>
      </c>
      <c r="U41" s="61" t="s">
        <v>225</v>
      </c>
      <c r="V41" s="80"/>
      <c r="W41" s="73"/>
      <c r="X41" s="73"/>
      <c r="Y41" s="73"/>
      <c r="Z41" s="73"/>
      <c r="AA41" s="61"/>
      <c r="AB41" s="61"/>
      <c r="AC41" s="75"/>
      <c r="AD41" s="73"/>
      <c r="AE41" s="73"/>
      <c r="AF41" s="75"/>
      <c r="AG41" s="61"/>
      <c r="AH41" s="61" t="s">
        <v>237</v>
      </c>
      <c r="AI41" s="61"/>
      <c r="AJ41" s="61"/>
      <c r="AK41" s="28" t="s">
        <v>227</v>
      </c>
      <c r="AL41" s="73" t="s">
        <v>228</v>
      </c>
      <c r="AM41" s="76" t="s">
        <v>392</v>
      </c>
      <c r="AN41" s="36"/>
      <c r="AO41" s="36"/>
      <c r="AP41" s="36"/>
      <c r="AQ41" s="36"/>
      <c r="AR41" s="36"/>
      <c r="AS41" s="36"/>
      <c r="AT41" s="36"/>
      <c r="AU41" s="36"/>
      <c r="AV41" s="36"/>
      <c r="AW41" s="36"/>
      <c r="AX41" s="36"/>
      <c r="AY41" s="36"/>
      <c r="AZ41" s="36"/>
      <c r="BA41" s="36"/>
      <c r="BB41" s="36"/>
      <c r="BC41" s="36"/>
      <c r="BD41" s="36"/>
      <c r="BE41" s="36"/>
      <c r="BF41" s="36"/>
      <c r="BG41" s="36"/>
    </row>
    <row r="42" spans="1:59" s="67" customFormat="1" ht="102" x14ac:dyDescent="0.2">
      <c r="A42" s="61">
        <v>10</v>
      </c>
      <c r="B42" s="61">
        <v>9</v>
      </c>
      <c r="C42" s="61" t="s">
        <v>252</v>
      </c>
      <c r="D42" s="61" t="s">
        <v>253</v>
      </c>
      <c r="E42" s="71" t="s">
        <v>254</v>
      </c>
      <c r="F42" s="72" t="s">
        <v>255</v>
      </c>
      <c r="G42" s="81" t="s">
        <v>256</v>
      </c>
      <c r="H42" s="61" t="s">
        <v>257</v>
      </c>
      <c r="I42" s="22" t="s">
        <v>31</v>
      </c>
      <c r="J42" s="82" t="s">
        <v>258</v>
      </c>
      <c r="K42" s="61" t="s">
        <v>32</v>
      </c>
      <c r="L42" s="28" t="s">
        <v>33</v>
      </c>
      <c r="M42" s="28" t="s">
        <v>34</v>
      </c>
      <c r="N42" s="28" t="s">
        <v>223</v>
      </c>
      <c r="O42" s="61" t="s">
        <v>259</v>
      </c>
      <c r="P42" s="61" t="s">
        <v>260</v>
      </c>
      <c r="Q42" s="61" t="s">
        <v>261</v>
      </c>
      <c r="R42" s="61" t="s">
        <v>310</v>
      </c>
      <c r="S42" s="22" t="s">
        <v>311</v>
      </c>
      <c r="T42" s="22" t="s">
        <v>311</v>
      </c>
      <c r="U42" s="82"/>
      <c r="V42" s="82"/>
      <c r="W42" s="82"/>
      <c r="X42" s="82"/>
      <c r="Y42" s="82"/>
      <c r="Z42" s="82"/>
      <c r="AA42" s="61">
        <v>9</v>
      </c>
      <c r="AB42" s="82"/>
      <c r="AC42" s="83"/>
      <c r="AD42" s="82"/>
      <c r="AE42" s="82"/>
      <c r="AF42" s="75"/>
      <c r="AG42" s="60" t="s">
        <v>238</v>
      </c>
      <c r="AH42" s="61" t="s">
        <v>244</v>
      </c>
      <c r="AI42" s="61" t="s">
        <v>245</v>
      </c>
      <c r="AJ42" s="18" t="s">
        <v>391</v>
      </c>
      <c r="AK42" s="61" t="s">
        <v>262</v>
      </c>
      <c r="AL42" s="61" t="s">
        <v>263</v>
      </c>
      <c r="AM42" s="84" t="s">
        <v>393</v>
      </c>
    </row>
    <row r="43" spans="1:59" s="67" customFormat="1" ht="63.75" x14ac:dyDescent="0.2">
      <c r="A43" s="61">
        <v>11</v>
      </c>
      <c r="B43" s="61">
        <v>9</v>
      </c>
      <c r="C43" s="61" t="s">
        <v>252</v>
      </c>
      <c r="D43" s="61" t="s">
        <v>253</v>
      </c>
      <c r="E43" s="71" t="s">
        <v>264</v>
      </c>
      <c r="F43" s="72" t="s">
        <v>265</v>
      </c>
      <c r="G43" s="72" t="s">
        <v>266</v>
      </c>
      <c r="H43" s="61" t="s">
        <v>267</v>
      </c>
      <c r="I43" s="22" t="s">
        <v>31</v>
      </c>
      <c r="J43" s="82"/>
      <c r="K43" s="61" t="s">
        <v>32</v>
      </c>
      <c r="L43" s="28" t="s">
        <v>33</v>
      </c>
      <c r="M43" s="28" t="s">
        <v>34</v>
      </c>
      <c r="N43" s="28" t="s">
        <v>223</v>
      </c>
      <c r="O43" s="61" t="s">
        <v>259</v>
      </c>
      <c r="P43" s="61" t="s">
        <v>260</v>
      </c>
      <c r="Q43" s="61" t="s">
        <v>261</v>
      </c>
      <c r="R43" s="61" t="s">
        <v>310</v>
      </c>
      <c r="S43" s="22" t="s">
        <v>311</v>
      </c>
      <c r="T43" s="22" t="s">
        <v>311</v>
      </c>
      <c r="U43" s="82"/>
      <c r="V43" s="82"/>
      <c r="W43" s="82"/>
      <c r="X43" s="82"/>
      <c r="Y43" s="82"/>
      <c r="Z43" s="82"/>
      <c r="AA43" s="82"/>
      <c r="AB43" s="82"/>
      <c r="AC43" s="83"/>
      <c r="AD43" s="82"/>
      <c r="AE43" s="82"/>
      <c r="AF43" s="75"/>
      <c r="AG43" s="60" t="s">
        <v>238</v>
      </c>
      <c r="AH43" s="61" t="s">
        <v>244</v>
      </c>
      <c r="AI43" s="61" t="s">
        <v>268</v>
      </c>
      <c r="AJ43" s="18" t="s">
        <v>391</v>
      </c>
      <c r="AK43" s="82" t="s">
        <v>262</v>
      </c>
      <c r="AL43" s="61" t="s">
        <v>263</v>
      </c>
      <c r="AM43" s="84" t="s">
        <v>393</v>
      </c>
    </row>
    <row r="44" spans="1:59" s="67" customFormat="1" ht="63.75" x14ac:dyDescent="0.2">
      <c r="A44" s="61">
        <v>12</v>
      </c>
      <c r="B44" s="61">
        <v>9</v>
      </c>
      <c r="C44" s="61" t="s">
        <v>252</v>
      </c>
      <c r="D44" s="61" t="s">
        <v>253</v>
      </c>
      <c r="E44" s="71" t="s">
        <v>269</v>
      </c>
      <c r="F44" s="72" t="s">
        <v>270</v>
      </c>
      <c r="G44" s="72" t="s">
        <v>271</v>
      </c>
      <c r="H44" s="61" t="s">
        <v>272</v>
      </c>
      <c r="I44" s="22" t="s">
        <v>31</v>
      </c>
      <c r="J44" s="82"/>
      <c r="K44" s="61" t="s">
        <v>32</v>
      </c>
      <c r="L44" s="28" t="s">
        <v>33</v>
      </c>
      <c r="M44" s="28" t="s">
        <v>34</v>
      </c>
      <c r="N44" s="28" t="s">
        <v>223</v>
      </c>
      <c r="O44" s="61" t="s">
        <v>259</v>
      </c>
      <c r="P44" s="61" t="s">
        <v>260</v>
      </c>
      <c r="Q44" s="61" t="s">
        <v>261</v>
      </c>
      <c r="R44" s="61" t="s">
        <v>310</v>
      </c>
      <c r="S44" s="22" t="s">
        <v>311</v>
      </c>
      <c r="T44" s="22" t="s">
        <v>311</v>
      </c>
      <c r="U44" s="82"/>
      <c r="V44" s="82"/>
      <c r="W44" s="82"/>
      <c r="X44" s="82"/>
      <c r="Y44" s="82"/>
      <c r="Z44" s="82"/>
      <c r="AA44" s="82"/>
      <c r="AB44" s="82"/>
      <c r="AC44" s="83"/>
      <c r="AD44" s="82"/>
      <c r="AE44" s="82"/>
      <c r="AF44" s="75"/>
      <c r="AG44" s="60" t="s">
        <v>238</v>
      </c>
      <c r="AH44" s="61" t="s">
        <v>244</v>
      </c>
      <c r="AI44" s="61" t="s">
        <v>268</v>
      </c>
      <c r="AJ44" s="18" t="s">
        <v>391</v>
      </c>
      <c r="AK44" s="82" t="s">
        <v>262</v>
      </c>
      <c r="AL44" s="61" t="s">
        <v>263</v>
      </c>
      <c r="AM44" s="84" t="s">
        <v>393</v>
      </c>
    </row>
    <row r="45" spans="1:59" s="67" customFormat="1" ht="63.75" x14ac:dyDescent="0.2">
      <c r="A45" s="61">
        <v>13</v>
      </c>
      <c r="B45" s="61" t="s">
        <v>273</v>
      </c>
      <c r="C45" s="61" t="s">
        <v>252</v>
      </c>
      <c r="D45" s="61" t="s">
        <v>253</v>
      </c>
      <c r="E45" s="71" t="s">
        <v>293</v>
      </c>
      <c r="F45" s="72" t="s">
        <v>294</v>
      </c>
      <c r="G45" s="72" t="s">
        <v>274</v>
      </c>
      <c r="H45" s="61" t="s">
        <v>275</v>
      </c>
      <c r="I45" s="22" t="s">
        <v>31</v>
      </c>
      <c r="J45" s="82"/>
      <c r="K45" s="61" t="s">
        <v>32</v>
      </c>
      <c r="L45" s="28" t="s">
        <v>33</v>
      </c>
      <c r="M45" s="28" t="s">
        <v>34</v>
      </c>
      <c r="N45" s="28" t="s">
        <v>223</v>
      </c>
      <c r="O45" s="61" t="s">
        <v>259</v>
      </c>
      <c r="P45" s="61" t="s">
        <v>260</v>
      </c>
      <c r="Q45" s="61" t="s">
        <v>261</v>
      </c>
      <c r="R45" s="61" t="s">
        <v>310</v>
      </c>
      <c r="S45" s="22" t="s">
        <v>311</v>
      </c>
      <c r="T45" s="22" t="s">
        <v>311</v>
      </c>
      <c r="U45" s="82"/>
      <c r="V45" s="82"/>
      <c r="W45" s="82"/>
      <c r="X45" s="82"/>
      <c r="Y45" s="82"/>
      <c r="Z45" s="82"/>
      <c r="AA45" s="82"/>
      <c r="AB45" s="82"/>
      <c r="AC45" s="83"/>
      <c r="AD45" s="82"/>
      <c r="AE45" s="82"/>
      <c r="AF45" s="83"/>
      <c r="AG45" s="60" t="s">
        <v>238</v>
      </c>
      <c r="AH45" s="61" t="s">
        <v>244</v>
      </c>
      <c r="AI45" s="61" t="s">
        <v>276</v>
      </c>
      <c r="AJ45" s="22" t="s">
        <v>389</v>
      </c>
      <c r="AK45" s="61" t="s">
        <v>262</v>
      </c>
      <c r="AL45" s="61" t="s">
        <v>263</v>
      </c>
      <c r="AM45" s="84" t="s">
        <v>393</v>
      </c>
    </row>
    <row r="46" spans="1:59" s="67" customFormat="1" ht="63.75" x14ac:dyDescent="0.2">
      <c r="A46" s="61">
        <v>14</v>
      </c>
      <c r="B46" s="61" t="s">
        <v>273</v>
      </c>
      <c r="C46" s="61" t="s">
        <v>252</v>
      </c>
      <c r="D46" s="61" t="s">
        <v>253</v>
      </c>
      <c r="E46" s="71" t="s">
        <v>295</v>
      </c>
      <c r="F46" s="72" t="s">
        <v>296</v>
      </c>
      <c r="G46" s="72" t="s">
        <v>297</v>
      </c>
      <c r="H46" s="61" t="s">
        <v>275</v>
      </c>
      <c r="I46" s="22" t="s">
        <v>31</v>
      </c>
      <c r="J46" s="82"/>
      <c r="K46" s="61" t="s">
        <v>32</v>
      </c>
      <c r="L46" s="28" t="s">
        <v>33</v>
      </c>
      <c r="M46" s="28" t="s">
        <v>34</v>
      </c>
      <c r="N46" s="28" t="s">
        <v>223</v>
      </c>
      <c r="O46" s="61" t="s">
        <v>259</v>
      </c>
      <c r="P46" s="61" t="s">
        <v>260</v>
      </c>
      <c r="Q46" s="61" t="s">
        <v>261</v>
      </c>
      <c r="R46" s="61" t="s">
        <v>310</v>
      </c>
      <c r="S46" s="22" t="s">
        <v>311</v>
      </c>
      <c r="T46" s="22" t="s">
        <v>311</v>
      </c>
      <c r="U46" s="82"/>
      <c r="V46" s="82"/>
      <c r="W46" s="82"/>
      <c r="X46" s="82"/>
      <c r="Y46" s="82"/>
      <c r="Z46" s="82"/>
      <c r="AA46" s="82"/>
      <c r="AB46" s="82"/>
      <c r="AC46" s="83"/>
      <c r="AD46" s="82"/>
      <c r="AE46" s="82"/>
      <c r="AF46" s="83"/>
      <c r="AG46" s="60" t="s">
        <v>238</v>
      </c>
      <c r="AH46" s="61" t="s">
        <v>244</v>
      </c>
      <c r="AI46" s="61" t="s">
        <v>276</v>
      </c>
      <c r="AJ46" s="22" t="s">
        <v>389</v>
      </c>
      <c r="AK46" s="61" t="s">
        <v>262</v>
      </c>
      <c r="AL46" s="61" t="s">
        <v>263</v>
      </c>
      <c r="AM46" s="84" t="s">
        <v>393</v>
      </c>
    </row>
    <row r="47" spans="1:59" s="67" customFormat="1" ht="63.75" x14ac:dyDescent="0.2">
      <c r="A47" s="61">
        <v>15</v>
      </c>
      <c r="B47" s="61" t="s">
        <v>277</v>
      </c>
      <c r="C47" s="61" t="s">
        <v>278</v>
      </c>
      <c r="D47" s="61">
        <v>14</v>
      </c>
      <c r="E47" s="71" t="s">
        <v>279</v>
      </c>
      <c r="F47" s="72" t="s">
        <v>280</v>
      </c>
      <c r="G47" s="72" t="s">
        <v>281</v>
      </c>
      <c r="H47" s="61" t="s">
        <v>282</v>
      </c>
      <c r="I47" s="22" t="s">
        <v>31</v>
      </c>
      <c r="J47" s="82"/>
      <c r="K47" s="61" t="s">
        <v>32</v>
      </c>
      <c r="L47" s="28" t="s">
        <v>33</v>
      </c>
      <c r="M47" s="28" t="s">
        <v>34</v>
      </c>
      <c r="N47" s="28" t="s">
        <v>223</v>
      </c>
      <c r="O47" s="61" t="s">
        <v>259</v>
      </c>
      <c r="P47" s="61" t="s">
        <v>260</v>
      </c>
      <c r="Q47" s="61" t="s">
        <v>261</v>
      </c>
      <c r="R47" s="61" t="s">
        <v>310</v>
      </c>
      <c r="S47" s="22" t="s">
        <v>311</v>
      </c>
      <c r="T47" s="22" t="s">
        <v>311</v>
      </c>
      <c r="U47" s="82"/>
      <c r="V47" s="82"/>
      <c r="W47" s="82"/>
      <c r="X47" s="82"/>
      <c r="Y47" s="82"/>
      <c r="Z47" s="82"/>
      <c r="AA47" s="82"/>
      <c r="AB47" s="82"/>
      <c r="AC47" s="83"/>
      <c r="AD47" s="82"/>
      <c r="AE47" s="82"/>
      <c r="AF47" s="83"/>
      <c r="AG47" s="60" t="s">
        <v>238</v>
      </c>
      <c r="AH47" s="61" t="s">
        <v>244</v>
      </c>
      <c r="AI47" s="61" t="s">
        <v>283</v>
      </c>
      <c r="AJ47" s="18" t="s">
        <v>391</v>
      </c>
      <c r="AK47" s="82" t="s">
        <v>262</v>
      </c>
      <c r="AL47" s="61" t="s">
        <v>263</v>
      </c>
      <c r="AM47" s="84" t="s">
        <v>393</v>
      </c>
    </row>
    <row r="48" spans="1:59" s="67" customFormat="1" ht="89.25" x14ac:dyDescent="0.2">
      <c r="A48" s="61">
        <v>16</v>
      </c>
      <c r="B48" s="61">
        <v>4</v>
      </c>
      <c r="C48" s="61" t="s">
        <v>284</v>
      </c>
      <c r="D48" s="61">
        <v>14</v>
      </c>
      <c r="E48" s="71" t="s">
        <v>285</v>
      </c>
      <c r="F48" s="72" t="s">
        <v>286</v>
      </c>
      <c r="G48" s="72" t="s">
        <v>287</v>
      </c>
      <c r="H48" s="61" t="s">
        <v>282</v>
      </c>
      <c r="I48" s="22" t="s">
        <v>31</v>
      </c>
      <c r="J48" s="82"/>
      <c r="K48" s="61" t="s">
        <v>32</v>
      </c>
      <c r="L48" s="28" t="s">
        <v>33</v>
      </c>
      <c r="M48" s="28" t="s">
        <v>34</v>
      </c>
      <c r="N48" s="28" t="s">
        <v>223</v>
      </c>
      <c r="O48" s="61" t="s">
        <v>259</v>
      </c>
      <c r="P48" s="61" t="s">
        <v>260</v>
      </c>
      <c r="Q48" s="61" t="s">
        <v>261</v>
      </c>
      <c r="R48" s="61" t="s">
        <v>310</v>
      </c>
      <c r="S48" s="22" t="s">
        <v>311</v>
      </c>
      <c r="T48" s="22" t="s">
        <v>311</v>
      </c>
      <c r="U48" s="82"/>
      <c r="V48" s="82"/>
      <c r="W48" s="82"/>
      <c r="X48" s="82"/>
      <c r="Y48" s="82"/>
      <c r="Z48" s="82"/>
      <c r="AA48" s="82"/>
      <c r="AB48" s="82"/>
      <c r="AC48" s="83"/>
      <c r="AD48" s="82"/>
      <c r="AE48" s="82"/>
      <c r="AF48" s="83"/>
      <c r="AG48" s="60" t="s">
        <v>238</v>
      </c>
      <c r="AH48" s="61" t="s">
        <v>244</v>
      </c>
      <c r="AI48" s="61" t="s">
        <v>283</v>
      </c>
      <c r="AJ48" s="18" t="s">
        <v>391</v>
      </c>
      <c r="AK48" s="82" t="s">
        <v>262</v>
      </c>
      <c r="AL48" s="61" t="s">
        <v>263</v>
      </c>
      <c r="AM48" s="84" t="s">
        <v>393</v>
      </c>
    </row>
    <row r="49" spans="1:58" s="67" customFormat="1" ht="89.25" x14ac:dyDescent="0.2">
      <c r="A49" s="61">
        <v>17</v>
      </c>
      <c r="B49" s="61" t="s">
        <v>288</v>
      </c>
      <c r="C49" s="61" t="s">
        <v>252</v>
      </c>
      <c r="D49" s="61" t="s">
        <v>289</v>
      </c>
      <c r="E49" s="71" t="s">
        <v>290</v>
      </c>
      <c r="F49" s="72" t="s">
        <v>298</v>
      </c>
      <c r="G49" s="72" t="s">
        <v>299</v>
      </c>
      <c r="H49" s="61" t="s">
        <v>291</v>
      </c>
      <c r="I49" s="22" t="s">
        <v>31</v>
      </c>
      <c r="J49" s="82"/>
      <c r="K49" s="61" t="s">
        <v>32</v>
      </c>
      <c r="L49" s="28" t="s">
        <v>33</v>
      </c>
      <c r="M49" s="28" t="s">
        <v>34</v>
      </c>
      <c r="N49" s="28" t="s">
        <v>223</v>
      </c>
      <c r="O49" s="61" t="s">
        <v>259</v>
      </c>
      <c r="P49" s="61" t="s">
        <v>260</v>
      </c>
      <c r="Q49" s="61" t="s">
        <v>261</v>
      </c>
      <c r="R49" s="61" t="s">
        <v>310</v>
      </c>
      <c r="S49" s="22" t="s">
        <v>311</v>
      </c>
      <c r="T49" s="22" t="s">
        <v>311</v>
      </c>
      <c r="U49" s="82"/>
      <c r="V49" s="82"/>
      <c r="W49" s="82"/>
      <c r="X49" s="82"/>
      <c r="Y49" s="82"/>
      <c r="Z49" s="82"/>
      <c r="AA49" s="82"/>
      <c r="AB49" s="82"/>
      <c r="AC49" s="83"/>
      <c r="AD49" s="82"/>
      <c r="AE49" s="82"/>
      <c r="AF49" s="83"/>
      <c r="AG49" s="60" t="s">
        <v>238</v>
      </c>
      <c r="AH49" s="61" t="s">
        <v>41</v>
      </c>
      <c r="AI49" s="61" t="s">
        <v>292</v>
      </c>
      <c r="AJ49" s="18" t="s">
        <v>391</v>
      </c>
      <c r="AK49" s="61" t="s">
        <v>262</v>
      </c>
      <c r="AL49" s="61" t="s">
        <v>263</v>
      </c>
      <c r="AM49" s="84" t="s">
        <v>393</v>
      </c>
    </row>
    <row r="50" spans="1:58" s="67" customFormat="1" ht="76.5" x14ac:dyDescent="0.2">
      <c r="A50" s="61">
        <v>18</v>
      </c>
      <c r="B50" s="61" t="s">
        <v>288</v>
      </c>
      <c r="C50" s="61" t="s">
        <v>252</v>
      </c>
      <c r="D50" s="61" t="s">
        <v>289</v>
      </c>
      <c r="E50" s="71" t="s">
        <v>290</v>
      </c>
      <c r="F50" s="72" t="s">
        <v>300</v>
      </c>
      <c r="G50" s="72" t="s">
        <v>301</v>
      </c>
      <c r="H50" s="61" t="s">
        <v>291</v>
      </c>
      <c r="I50" s="22" t="s">
        <v>31</v>
      </c>
      <c r="J50" s="82"/>
      <c r="K50" s="61" t="s">
        <v>32</v>
      </c>
      <c r="L50" s="28" t="s">
        <v>33</v>
      </c>
      <c r="M50" s="28" t="s">
        <v>34</v>
      </c>
      <c r="N50" s="28" t="s">
        <v>223</v>
      </c>
      <c r="O50" s="61" t="s">
        <v>259</v>
      </c>
      <c r="P50" s="61" t="s">
        <v>260</v>
      </c>
      <c r="Q50" s="61" t="s">
        <v>261</v>
      </c>
      <c r="R50" s="61" t="s">
        <v>310</v>
      </c>
      <c r="S50" s="22" t="s">
        <v>311</v>
      </c>
      <c r="T50" s="22" t="s">
        <v>311</v>
      </c>
      <c r="U50" s="82"/>
      <c r="V50" s="82"/>
      <c r="W50" s="82"/>
      <c r="X50" s="82"/>
      <c r="Y50" s="82"/>
      <c r="Z50" s="82"/>
      <c r="AA50" s="82"/>
      <c r="AB50" s="82"/>
      <c r="AC50" s="83"/>
      <c r="AD50" s="82"/>
      <c r="AE50" s="82"/>
      <c r="AF50" s="83"/>
      <c r="AG50" s="60" t="s">
        <v>238</v>
      </c>
      <c r="AH50" s="61" t="s">
        <v>41</v>
      </c>
      <c r="AI50" s="61" t="s">
        <v>292</v>
      </c>
      <c r="AJ50" s="18" t="s">
        <v>391</v>
      </c>
      <c r="AK50" s="61" t="s">
        <v>262</v>
      </c>
      <c r="AL50" s="61" t="s">
        <v>263</v>
      </c>
      <c r="AM50" s="84" t="s">
        <v>393</v>
      </c>
    </row>
    <row r="53" spans="1:58" ht="15.75" x14ac:dyDescent="0.25">
      <c r="A53" s="3" t="s">
        <v>341</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1:58" x14ac:dyDescent="0.2">
      <c r="A54" s="1" t="s">
        <v>342</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1:58" x14ac:dyDescent="0.2">
      <c r="A55" s="1" t="s">
        <v>343</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x14ac:dyDescent="0.2">
      <c r="A56" s="1" t="s">
        <v>344</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x14ac:dyDescent="0.2">
      <c r="A57" s="1" t="s">
        <v>345</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x14ac:dyDescent="0.2">
      <c r="A58" s="1" t="s">
        <v>346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x14ac:dyDescent="0.2">
      <c r="A59" s="1" t="s">
        <v>347</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x14ac:dyDescent="0.2">
      <c r="A60" s="1" t="s">
        <v>348</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x14ac:dyDescent="0.2">
      <c r="A61" s="1" t="s">
        <v>349</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x14ac:dyDescent="0.2">
      <c r="A62" s="1" t="s">
        <v>350</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x14ac:dyDescent="0.2">
      <c r="A63" s="1" t="s">
        <v>351</v>
      </c>
    </row>
    <row r="64" spans="1:58" x14ac:dyDescent="0.2">
      <c r="A64" s="1" t="s">
        <v>352</v>
      </c>
    </row>
    <row r="65" spans="1:40" x14ac:dyDescent="0.2">
      <c r="A65" s="1" t="s">
        <v>353</v>
      </c>
    </row>
    <row r="66" spans="1:40" x14ac:dyDescent="0.2">
      <c r="A66" s="2" t="s">
        <v>354</v>
      </c>
    </row>
    <row r="67" spans="1:40" x14ac:dyDescent="0.2">
      <c r="A67" s="2" t="s">
        <v>355</v>
      </c>
    </row>
    <row r="68" spans="1:40" x14ac:dyDescent="0.2">
      <c r="A68" s="4" t="s">
        <v>356</v>
      </c>
    </row>
    <row r="69" spans="1:40" x14ac:dyDescent="0.2">
      <c r="A69" s="6" t="s">
        <v>357</v>
      </c>
    </row>
    <row r="70" spans="1:40" x14ac:dyDescent="0.2">
      <c r="A70" s="6" t="s">
        <v>358</v>
      </c>
    </row>
    <row r="71" spans="1:40" x14ac:dyDescent="0.2">
      <c r="A71" s="6" t="s">
        <v>359</v>
      </c>
    </row>
    <row r="72" spans="1:40" x14ac:dyDescent="0.2">
      <c r="A72" s="6" t="s">
        <v>360</v>
      </c>
    </row>
    <row r="73" spans="1:40" x14ac:dyDescent="0.2">
      <c r="A73" s="6" t="s">
        <v>361</v>
      </c>
    </row>
    <row r="74" spans="1:40" x14ac:dyDescent="0.2">
      <c r="A74" s="4" t="s">
        <v>362</v>
      </c>
    </row>
    <row r="75" spans="1:40" x14ac:dyDescent="0.2">
      <c r="A75" s="6" t="s">
        <v>363</v>
      </c>
    </row>
    <row r="76" spans="1:40" x14ac:dyDescent="0.2">
      <c r="A76" s="6" t="s">
        <v>364</v>
      </c>
    </row>
    <row r="77" spans="1:40" x14ac:dyDescent="0.2">
      <c r="A77" s="6" t="s">
        <v>365</v>
      </c>
    </row>
    <row r="78" spans="1:40" x14ac:dyDescent="0.2">
      <c r="A78" s="4" t="s">
        <v>366</v>
      </c>
    </row>
    <row r="79" spans="1:40" x14ac:dyDescent="0.2">
      <c r="A79" s="6" t="s">
        <v>367</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row>
    <row r="80" spans="1:40" x14ac:dyDescent="0.2">
      <c r="A80" s="6" t="s">
        <v>368</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row>
    <row r="81" spans="1:40" x14ac:dyDescent="0.2">
      <c r="A81" s="6" t="s">
        <v>369</v>
      </c>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row>
    <row r="82" spans="1:40" x14ac:dyDescent="0.2">
      <c r="A82" s="6" t="s">
        <v>370</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row>
    <row r="83" spans="1:40" x14ac:dyDescent="0.2">
      <c r="A83" s="2" t="s">
        <v>371</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2">
      <c r="A84" s="90" t="s">
        <v>372</v>
      </c>
      <c r="B84" s="90"/>
      <c r="C84" s="90"/>
      <c r="D84" s="90"/>
      <c r="E84" s="90"/>
      <c r="F84" s="90"/>
      <c r="G84" s="90"/>
      <c r="H84" s="90"/>
      <c r="I84" s="90"/>
      <c r="J84" s="90"/>
      <c r="K84" s="90"/>
      <c r="L84" s="90"/>
      <c r="M84" s="90"/>
      <c r="N84" s="90"/>
      <c r="O84" s="90"/>
      <c r="P84" s="90"/>
      <c r="Q84" s="1"/>
      <c r="R84" s="1"/>
      <c r="S84" s="1"/>
      <c r="T84" s="1"/>
      <c r="U84" s="1"/>
      <c r="V84" s="1"/>
      <c r="W84" s="1"/>
      <c r="X84" s="1"/>
      <c r="Y84" s="1"/>
      <c r="Z84" s="1"/>
      <c r="AA84" s="1"/>
      <c r="AB84" s="1"/>
      <c r="AC84" s="1"/>
      <c r="AD84" s="1"/>
      <c r="AE84" s="1"/>
      <c r="AF84" s="1"/>
      <c r="AG84" s="1"/>
      <c r="AH84" s="1"/>
      <c r="AI84" s="1"/>
      <c r="AJ84" s="1"/>
      <c r="AK84" s="1"/>
      <c r="AL84" s="1"/>
      <c r="AM84" s="1"/>
      <c r="AN84" s="1"/>
    </row>
  </sheetData>
  <mergeCells count="30">
    <mergeCell ref="AL2:AL3"/>
    <mergeCell ref="AM2:AM3"/>
    <mergeCell ref="A5:AM5"/>
    <mergeCell ref="AH2:AH3"/>
    <mergeCell ref="AI2:AI3"/>
    <mergeCell ref="N2:N3"/>
    <mergeCell ref="M2:M3"/>
    <mergeCell ref="H2:H3"/>
    <mergeCell ref="K2:K3"/>
    <mergeCell ref="L2:L3"/>
    <mergeCell ref="O2:O3"/>
    <mergeCell ref="U2:U3"/>
    <mergeCell ref="V2:AA2"/>
    <mergeCell ref="AG2:AG3"/>
    <mergeCell ref="A84:P84"/>
    <mergeCell ref="V4:AA4"/>
    <mergeCell ref="T2:T3"/>
    <mergeCell ref="A1:G1"/>
    <mergeCell ref="E2:E3"/>
    <mergeCell ref="A2:A4"/>
    <mergeCell ref="B2:B3"/>
    <mergeCell ref="C2:C3"/>
    <mergeCell ref="D2:D3"/>
    <mergeCell ref="F2:F3"/>
    <mergeCell ref="G2:G3"/>
    <mergeCell ref="P2:P3"/>
    <mergeCell ref="Q2:Q3"/>
    <mergeCell ref="S2:S3"/>
    <mergeCell ref="A32:XFD32"/>
    <mergeCell ref="AK2:AK3"/>
  </mergeCells>
  <pageMargins left="0.7" right="0.7" top="0.75" bottom="0.75" header="0.3" footer="0.3"/>
  <pageSetup paperSize="9" scale="21" fitToHeight="0"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2024-07-17T08:29:01Z</dcterms:modified>
</cp:coreProperties>
</file>